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Y:\KINNISVARATALITUS\Kristel\1 ÜÜRILEPINGUD\2024\Tartu RK\"/>
    </mc:Choice>
  </mc:AlternateContent>
  <xr:revisionPtr revIDLastSave="0" documentId="8_{98E351A1-4261-483A-AF34-052970CB50A4}"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M8" i="5"/>
  <c r="M7" i="5"/>
  <c r="M6" i="5"/>
  <c r="M5" i="5"/>
  <c r="M4" i="5"/>
  <c r="F4" i="12"/>
  <c r="B18" i="12"/>
  <c r="D9" i="12"/>
  <c r="U8" i="12"/>
  <c r="D8" i="12"/>
  <c r="U6" i="12"/>
  <c r="U10" i="12" l="1"/>
  <c r="U11" i="12" s="1"/>
  <c r="E13" i="12"/>
  <c r="A18" i="12"/>
  <c r="B19" i="12"/>
  <c r="R17" i="12"/>
  <c r="T8" i="12"/>
  <c r="T9" i="12" s="1"/>
  <c r="E12" i="12" l="1"/>
  <c r="R18" i="12"/>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V44" i="12" s="1"/>
  <c r="R45" i="12"/>
  <c r="E46" i="12"/>
  <c r="B47" i="12"/>
  <c r="D46" i="12"/>
  <c r="A46" i="12"/>
  <c r="W44" i="12" l="1"/>
  <c r="F46" i="12"/>
  <c r="G46" i="12"/>
  <c r="C47" i="12" s="1"/>
  <c r="S45" i="12"/>
  <c r="T45" i="12"/>
  <c r="Q45" i="12"/>
  <c r="R46" i="12"/>
  <c r="U45" i="12"/>
  <c r="A47" i="12"/>
  <c r="E47" i="12"/>
  <c r="D47" i="12"/>
  <c r="B48" i="12"/>
  <c r="G47" i="12" l="1"/>
  <c r="C48" i="12" s="1"/>
  <c r="F47" i="12"/>
  <c r="V45" i="12"/>
  <c r="W45" i="12"/>
  <c r="S46" i="12" s="1"/>
  <c r="R47" i="12"/>
  <c r="T46" i="12"/>
  <c r="U46" i="12"/>
  <c r="V46" i="12" s="1"/>
  <c r="Q46" i="12"/>
  <c r="A48" i="12"/>
  <c r="B49" i="12"/>
  <c r="E48" i="12"/>
  <c r="D48" i="12"/>
  <c r="W46" i="12" l="1"/>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F50" i="12"/>
  <c r="W48" i="12"/>
  <c r="S49" i="12" s="1"/>
  <c r="V48" i="12"/>
  <c r="R50" i="12"/>
  <c r="T49" i="12"/>
  <c r="U49" i="12"/>
  <c r="V49" i="12" s="1"/>
  <c r="Q49" i="12"/>
  <c r="A51" i="12"/>
  <c r="E51" i="12"/>
  <c r="C51" i="12"/>
  <c r="B52" i="12"/>
  <c r="D51" i="12"/>
  <c r="G51" i="12" l="1"/>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V51" i="12"/>
  <c r="F53" i="12"/>
  <c r="W51" i="12"/>
  <c r="S52" i="12" s="1"/>
  <c r="R53" i="12"/>
  <c r="T52" i="12"/>
  <c r="U52" i="12"/>
  <c r="Q52" i="12"/>
  <c r="A54" i="12"/>
  <c r="B55" i="12"/>
  <c r="E54" i="12"/>
  <c r="D54" i="12"/>
  <c r="C54" i="12"/>
  <c r="V52" i="12" l="1"/>
  <c r="G54" i="12"/>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V54" i="12"/>
  <c r="W54" i="12"/>
  <c r="S55" i="12" s="1"/>
  <c r="R56" i="12"/>
  <c r="T55" i="12"/>
  <c r="U55" i="12"/>
  <c r="Q55" i="12"/>
  <c r="A57" i="12"/>
  <c r="E57" i="12"/>
  <c r="C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V67" i="12" s="1"/>
  <c r="Q67" i="12"/>
  <c r="A69" i="12"/>
  <c r="E69" i="12"/>
  <c r="D69" i="12"/>
  <c r="B70" i="12"/>
  <c r="W67" i="12" l="1"/>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F75" i="12"/>
  <c r="G75" i="12"/>
  <c r="C76" i="12" s="1"/>
  <c r="V73" i="12"/>
  <c r="E76" i="12"/>
  <c r="B77" i="12"/>
  <c r="D76" i="12"/>
  <c r="A76" i="12"/>
  <c r="Q74" i="12"/>
  <c r="R75" i="12"/>
  <c r="U74" i="12"/>
  <c r="T74" i="12"/>
  <c r="S74" i="12"/>
  <c r="V74" i="12" l="1"/>
  <c r="F76" i="12"/>
  <c r="G76" i="12"/>
  <c r="C77" i="12" s="1"/>
  <c r="W74" i="12"/>
  <c r="S75" i="12" s="1"/>
  <c r="Q75" i="12"/>
  <c r="R76" i="12"/>
  <c r="T75" i="12"/>
  <c r="U75" i="12"/>
  <c r="A77" i="12"/>
  <c r="D77" i="12"/>
  <c r="B78" i="12"/>
  <c r="E77" i="12"/>
  <c r="G77" i="12" l="1"/>
  <c r="F77" i="12"/>
  <c r="V75" i="12"/>
  <c r="W75" i="12"/>
  <c r="S76" i="12" s="1"/>
  <c r="R77" i="12"/>
  <c r="T76" i="12"/>
  <c r="U76" i="12"/>
  <c r="Q76" i="12"/>
  <c r="A78" i="12"/>
  <c r="E78" i="12"/>
  <c r="C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F81" i="12" s="1"/>
  <c r="B82" i="12"/>
  <c r="R80" i="12"/>
  <c r="T79" i="12"/>
  <c r="Q79" i="12"/>
  <c r="U79" i="12"/>
  <c r="W79" i="12" l="1"/>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V85" i="12"/>
  <c r="F87" i="12"/>
  <c r="W85" i="12"/>
  <c r="S86" i="12" s="1"/>
  <c r="A88" i="12"/>
  <c r="D88" i="12"/>
  <c r="B89" i="12"/>
  <c r="E88" i="12"/>
  <c r="C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Q91" i="12"/>
  <c r="R92" i="12"/>
  <c r="A93" i="12"/>
  <c r="B94" i="12"/>
  <c r="E93" i="12"/>
  <c r="D93" i="12"/>
  <c r="V91" i="12" l="1"/>
  <c r="W91" i="12"/>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W94" i="12" s="1"/>
  <c r="Q94" i="12"/>
  <c r="D96" i="12"/>
  <c r="E96" i="12"/>
  <c r="A96" i="12"/>
  <c r="B97" i="12"/>
  <c r="V94" i="12" l="1"/>
  <c r="G96" i="12"/>
  <c r="C97" i="12" s="1"/>
  <c r="F96" i="12"/>
  <c r="R96" i="12"/>
  <c r="T95" i="12"/>
  <c r="U95" i="12"/>
  <c r="S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F101" i="12"/>
  <c r="W99" i="12"/>
  <c r="S100" i="12" s="1"/>
  <c r="V99" i="12"/>
  <c r="R101" i="12"/>
  <c r="T100" i="12"/>
  <c r="U100" i="12"/>
  <c r="Q100" i="12"/>
  <c r="C102" i="12"/>
  <c r="B103" i="12"/>
  <c r="A102" i="12"/>
  <c r="E102" i="12"/>
  <c r="D102" i="12"/>
  <c r="F102" i="12" l="1"/>
  <c r="W100" i="12"/>
  <c r="S101" i="12" s="1"/>
  <c r="V100" i="12"/>
  <c r="G102" i="12"/>
  <c r="C103" i="12" s="1"/>
  <c r="A103" i="12"/>
  <c r="E103" i="12"/>
  <c r="B104" i="12"/>
  <c r="D103" i="12"/>
  <c r="R102" i="12"/>
  <c r="T101" i="12"/>
  <c r="U101" i="12"/>
  <c r="Q101" i="12"/>
  <c r="F103" i="12" l="1"/>
  <c r="V101" i="12"/>
  <c r="W101" i="12"/>
  <c r="S102" i="12" s="1"/>
  <c r="G103" i="12"/>
  <c r="C104" i="12" s="1"/>
  <c r="U102" i="12"/>
  <c r="R103" i="12"/>
  <c r="T102" i="12"/>
  <c r="Q102" i="12"/>
  <c r="E104" i="12"/>
  <c r="A104" i="12"/>
  <c r="B105" i="12"/>
  <c r="D104" i="12"/>
  <c r="W102" i="12" l="1"/>
  <c r="G104" i="12"/>
  <c r="C105" i="12" s="1"/>
  <c r="V102" i="12"/>
  <c r="F104" i="12"/>
  <c r="A105" i="12"/>
  <c r="E105" i="12"/>
  <c r="D105" i="12"/>
  <c r="B106" i="12"/>
  <c r="T103" i="12"/>
  <c r="Q103" i="12"/>
  <c r="S103" i="12"/>
  <c r="R104" i="12"/>
  <c r="U103" i="12"/>
  <c r="F105" i="12" l="1"/>
  <c r="G105" i="12"/>
  <c r="V103" i="12"/>
  <c r="W103" i="12"/>
  <c r="S104" i="12" s="1"/>
  <c r="A106" i="12"/>
  <c r="E106" i="12"/>
  <c r="B107" i="12"/>
  <c r="D106" i="12"/>
  <c r="C106" i="12"/>
  <c r="R105" i="12"/>
  <c r="T104" i="12"/>
  <c r="U104" i="12"/>
  <c r="Q104" i="12"/>
  <c r="G106" i="12" l="1"/>
  <c r="W104" i="12"/>
  <c r="S105" i="12" s="1"/>
  <c r="F106" i="12"/>
  <c r="V104" i="12"/>
  <c r="E107" i="12"/>
  <c r="A107" i="12"/>
  <c r="B108" i="12"/>
  <c r="D107" i="12"/>
  <c r="C107" i="12"/>
  <c r="R106" i="12"/>
  <c r="T105" i="12"/>
  <c r="Q105" i="12"/>
  <c r="U105" i="12"/>
  <c r="F107" i="12" l="1"/>
  <c r="G107" i="12"/>
  <c r="C108" i="12" s="1"/>
  <c r="W105" i="12"/>
  <c r="S106" i="12" s="1"/>
  <c r="V105" i="12"/>
  <c r="E108" i="12"/>
  <c r="D108" i="12"/>
  <c r="A108" i="12"/>
  <c r="B109" i="12"/>
  <c r="R107" i="12"/>
  <c r="T106" i="12"/>
  <c r="U106" i="12"/>
  <c r="Q106" i="12"/>
  <c r="G108" i="12" l="1"/>
  <c r="F108" i="12"/>
  <c r="W106" i="12"/>
  <c r="S107" i="12" s="1"/>
  <c r="V106" i="12"/>
  <c r="A109" i="12"/>
  <c r="E109" i="12"/>
  <c r="C109" i="12"/>
  <c r="B110" i="12"/>
  <c r="D109" i="12"/>
  <c r="F109" i="12" s="1"/>
  <c r="R108" i="12"/>
  <c r="T107" i="12"/>
  <c r="U107" i="12"/>
  <c r="Q107" i="12"/>
  <c r="W107" i="12" l="1"/>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V109" i="12"/>
  <c r="W109" i="12"/>
  <c r="S110" i="12" s="1"/>
  <c r="F111" i="12"/>
  <c r="A112" i="12"/>
  <c r="C112" i="12"/>
  <c r="E112" i="12"/>
  <c r="B113" i="12"/>
  <c r="D112" i="12"/>
  <c r="R111" i="12"/>
  <c r="T110" i="12"/>
  <c r="U110" i="12"/>
  <c r="Q110" i="12"/>
  <c r="F112" i="12" l="1"/>
  <c r="V110" i="12"/>
  <c r="G112" i="12"/>
  <c r="C113" i="12" s="1"/>
  <c r="W110" i="12"/>
  <c r="R112" i="12"/>
  <c r="T111" i="12"/>
  <c r="U111" i="12"/>
  <c r="S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C119" i="12" s="1"/>
  <c r="R118" i="12"/>
  <c r="T117" i="12"/>
  <c r="U117" i="12"/>
  <c r="Q117" i="12"/>
  <c r="E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F122" i="12"/>
  <c r="W120" i="12"/>
  <c r="S121" i="12" s="1"/>
  <c r="C123" i="12"/>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F126" i="12"/>
  <c r="W124" i="12"/>
  <c r="S125" i="12" s="1"/>
  <c r="V124" i="12"/>
  <c r="R126" i="12"/>
  <c r="T125" i="12"/>
  <c r="Q125" i="12"/>
  <c r="U125" i="12"/>
  <c r="A127" i="12"/>
  <c r="E127" i="12"/>
  <c r="C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A135" i="12"/>
  <c r="B136" i="12"/>
  <c r="E135" i="12"/>
  <c r="D135" i="12"/>
  <c r="V133" i="12" l="1"/>
  <c r="G135" i="12"/>
  <c r="C136" i="12" s="1"/>
  <c r="F135" i="12"/>
  <c r="A136" i="12"/>
  <c r="B137" i="12"/>
  <c r="E136" i="12"/>
  <c r="D136" i="12"/>
  <c r="R135" i="12"/>
  <c r="T134" i="12"/>
  <c r="U134" i="12"/>
  <c r="Q134" i="12"/>
  <c r="W133" i="12"/>
  <c r="S134" i="12" s="1"/>
  <c r="G136" i="12" l="1"/>
  <c r="C137" i="12" s="1"/>
  <c r="F136" i="12"/>
  <c r="W134" i="12"/>
  <c r="S135" i="12" s="1"/>
  <c r="V134" i="12"/>
  <c r="R136" i="12"/>
  <c r="T135" i="12"/>
  <c r="Q135" i="12"/>
  <c r="U135" i="12"/>
  <c r="E137" i="12"/>
  <c r="A137" i="12"/>
  <c r="D137" i="12"/>
  <c r="B138" i="12"/>
  <c r="F137" i="12" l="1"/>
  <c r="G137" i="12"/>
  <c r="W135" i="12"/>
  <c r="S136" i="12" s="1"/>
  <c r="V135" i="12"/>
  <c r="U136" i="12"/>
  <c r="R137" i="12"/>
  <c r="T136" i="12"/>
  <c r="Q136" i="12"/>
  <c r="C138" i="12"/>
  <c r="E138" i="12"/>
  <c r="G138" i="12" s="1"/>
  <c r="D138" i="12"/>
  <c r="F138" i="12" s="1"/>
  <c r="A138" i="12"/>
  <c r="B139" i="12"/>
  <c r="V136" i="12" l="1"/>
  <c r="W136" i="12"/>
  <c r="R138" i="12"/>
  <c r="T137" i="12"/>
  <c r="S137" i="12"/>
  <c r="V137" i="12"/>
  <c r="U137" i="12"/>
  <c r="Q137" i="12"/>
  <c r="W137" i="12"/>
  <c r="A139" i="12"/>
  <c r="E139" i="12"/>
  <c r="C139" i="12"/>
  <c r="D139" i="12"/>
  <c r="B140" i="12"/>
  <c r="F139" i="12" l="1"/>
  <c r="G139" i="12"/>
  <c r="E140" i="12"/>
  <c r="B141" i="12"/>
  <c r="D140" i="12"/>
  <c r="C140" i="12"/>
  <c r="A140" i="12"/>
  <c r="Q138" i="12"/>
  <c r="S138" i="12"/>
  <c r="R139" i="12"/>
  <c r="W138" i="12"/>
  <c r="V138" i="12"/>
  <c r="U138" i="12"/>
  <c r="T138" i="12"/>
  <c r="G140" i="12" l="1"/>
  <c r="F140" i="12"/>
  <c r="V139" i="12"/>
  <c r="W139" i="12"/>
  <c r="U139" i="12"/>
  <c r="T139" i="12"/>
  <c r="R140" i="12"/>
  <c r="Q139" i="12"/>
  <c r="S139" i="12"/>
  <c r="C141" i="12"/>
  <c r="A141" i="12"/>
  <c r="E141" i="12"/>
  <c r="G141" i="12" s="1"/>
  <c r="B142" i="12"/>
  <c r="D141" i="12"/>
  <c r="F141" i="12" l="1"/>
  <c r="A142" i="12"/>
  <c r="D142" i="12"/>
  <c r="C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F143" i="12"/>
  <c r="C144" i="12"/>
  <c r="E144" i="12"/>
  <c r="D144" i="12"/>
  <c r="F144" i="12" s="1"/>
  <c r="B145" i="12"/>
  <c r="A144" i="12"/>
  <c r="V142" i="12"/>
  <c r="U142" i="12"/>
  <c r="R143" i="12"/>
  <c r="T142" i="12"/>
  <c r="W142" i="12"/>
  <c r="S142" i="12"/>
  <c r="Q142" i="12"/>
  <c r="G144" i="12" l="1"/>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C148" i="12" s="1"/>
  <c r="F147" i="12"/>
  <c r="R147" i="12"/>
  <c r="T146" i="12"/>
  <c r="V146" i="12"/>
  <c r="U146" i="12"/>
  <c r="Q146" i="12"/>
  <c r="W146" i="12"/>
  <c r="S146" i="12"/>
  <c r="A148" i="12"/>
  <c r="E148" i="12"/>
  <c r="B149" i="12"/>
  <c r="D148" i="12"/>
  <c r="F148" i="12" l="1"/>
  <c r="G148" i="12"/>
  <c r="E149" i="12"/>
  <c r="B150" i="12"/>
  <c r="D149" i="12"/>
  <c r="C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F150" i="12"/>
  <c r="A151" i="12"/>
  <c r="E151" i="12"/>
  <c r="C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B154" i="12"/>
  <c r="V151" i="12"/>
  <c r="T151" i="12"/>
  <c r="S151" i="12"/>
  <c r="W151" i="12"/>
  <c r="Q151" i="12"/>
  <c r="R152" i="12"/>
  <c r="U151" i="12"/>
  <c r="F153" i="12" l="1"/>
  <c r="G153" i="12"/>
  <c r="A154" i="12"/>
  <c r="D154" i="12"/>
  <c r="B155" i="12"/>
  <c r="E154" i="12"/>
  <c r="C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V154" i="12"/>
  <c r="U154" i="12"/>
  <c r="R155" i="12"/>
  <c r="T154" i="12"/>
  <c r="S154" i="12"/>
  <c r="Q154" i="12"/>
  <c r="W154" i="12"/>
  <c r="F156" i="12" l="1"/>
  <c r="G156" i="12"/>
  <c r="R156" i="12"/>
  <c r="T155" i="12"/>
  <c r="S155" i="12"/>
  <c r="W155" i="12"/>
  <c r="U155" i="12"/>
  <c r="V155" i="12"/>
  <c r="Q155" i="12"/>
  <c r="A157" i="12"/>
  <c r="E157" i="12"/>
  <c r="C157" i="12"/>
  <c r="B158" i="12"/>
  <c r="D157" i="12"/>
  <c r="F157" i="12" l="1"/>
  <c r="G157" i="12"/>
  <c r="E158" i="12"/>
  <c r="B159" i="12"/>
  <c r="D158" i="12"/>
  <c r="C158" i="12"/>
  <c r="A158" i="12"/>
  <c r="Q156" i="12"/>
  <c r="R157" i="12"/>
  <c r="V156" i="12"/>
  <c r="U156" i="12"/>
  <c r="T156" i="12"/>
  <c r="S156" i="12"/>
  <c r="W156" i="12"/>
  <c r="G158" i="12" l="1"/>
  <c r="C159" i="12" s="1"/>
  <c r="F158" i="12"/>
  <c r="V157" i="12"/>
  <c r="S157" i="12"/>
  <c r="Q157" i="12"/>
  <c r="R158" i="12"/>
  <c r="W157" i="12"/>
  <c r="U157" i="12"/>
  <c r="T157" i="12"/>
  <c r="A159" i="12"/>
  <c r="D159" i="12"/>
  <c r="B160" i="12"/>
  <c r="E159" i="12"/>
  <c r="G159" i="12" l="1"/>
  <c r="F159" i="12"/>
  <c r="R159" i="12"/>
  <c r="T158" i="12"/>
  <c r="V158" i="12"/>
  <c r="W158" i="12"/>
  <c r="U158" i="12"/>
  <c r="S158" i="12"/>
  <c r="Q158" i="12"/>
  <c r="A160" i="12"/>
  <c r="E160" i="12"/>
  <c r="C160" i="12"/>
  <c r="B161" i="12"/>
  <c r="D160" i="12"/>
  <c r="F160" i="12" l="1"/>
  <c r="G160" i="12"/>
  <c r="E161" i="12"/>
  <c r="D161" i="12"/>
  <c r="C161" i="12"/>
  <c r="A161" i="12"/>
  <c r="B162" i="12"/>
  <c r="W159" i="12"/>
  <c r="V159" i="12"/>
  <c r="R160" i="12"/>
  <c r="T159" i="12"/>
  <c r="U159" i="12"/>
  <c r="S159" i="12"/>
  <c r="Q159" i="12"/>
  <c r="F161" i="12" l="1"/>
  <c r="G161" i="12"/>
  <c r="C162" i="12"/>
  <c r="E162" i="12"/>
  <c r="A162" i="12"/>
  <c r="D162" i="12"/>
  <c r="B163" i="12"/>
  <c r="V160" i="12"/>
  <c r="U160" i="12"/>
  <c r="R161" i="12"/>
  <c r="T160" i="12"/>
  <c r="Q160" i="12"/>
  <c r="W160" i="12"/>
  <c r="S160" i="12"/>
  <c r="F162" i="12" l="1"/>
  <c r="G162" i="12"/>
  <c r="R162" i="12"/>
  <c r="T161" i="12"/>
  <c r="S161" i="12"/>
  <c r="W161" i="12"/>
  <c r="V161" i="12"/>
  <c r="Q161" i="12"/>
  <c r="U161" i="12"/>
  <c r="A163" i="12"/>
  <c r="E163" i="12"/>
  <c r="C163" i="12"/>
  <c r="D163" i="12"/>
  <c r="B164" i="12"/>
  <c r="F163" i="12" l="1"/>
  <c r="G163" i="12"/>
  <c r="C164" i="12" s="1"/>
  <c r="E164" i="12"/>
  <c r="B165" i="12"/>
  <c r="D164" i="12"/>
  <c r="A164" i="12"/>
  <c r="Q162" i="12"/>
  <c r="R163" i="12"/>
  <c r="W162" i="12"/>
  <c r="U162" i="12"/>
  <c r="T162" i="12"/>
  <c r="S162" i="12"/>
  <c r="V162" i="12"/>
  <c r="G164" i="12" l="1"/>
  <c r="F164" i="12"/>
  <c r="V163" i="12"/>
  <c r="Q163" i="12"/>
  <c r="W163" i="12"/>
  <c r="U163" i="12"/>
  <c r="T163" i="12"/>
  <c r="R164" i="12"/>
  <c r="S163" i="12"/>
  <c r="C165" i="12"/>
  <c r="A165" i="12"/>
  <c r="B166" i="12"/>
  <c r="E165" i="12"/>
  <c r="D165" i="12"/>
  <c r="F165" i="12" l="1"/>
  <c r="G165" i="12"/>
  <c r="A166" i="12"/>
  <c r="E166" i="12"/>
  <c r="D166" i="12"/>
  <c r="B167" i="12"/>
  <c r="C166"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V166" i="12"/>
  <c r="U166" i="12"/>
  <c r="R167" i="12"/>
  <c r="T166" i="12"/>
  <c r="W166" i="12"/>
  <c r="S166" i="12"/>
  <c r="Q166" i="12"/>
  <c r="C168" i="12"/>
  <c r="E168" i="12"/>
  <c r="B169" i="12"/>
  <c r="D168" i="12"/>
  <c r="A168" i="12"/>
  <c r="G168" i="12" l="1"/>
  <c r="C169" i="12" s="1"/>
  <c r="F168" i="12"/>
  <c r="A169" i="12"/>
  <c r="E169" i="12"/>
  <c r="D169" i="12"/>
  <c r="B170" i="12"/>
  <c r="R168" i="12"/>
  <c r="T167" i="12"/>
  <c r="S167" i="12"/>
  <c r="W167" i="12"/>
  <c r="V167" i="12"/>
  <c r="U167" i="12"/>
  <c r="Q167" i="12"/>
  <c r="F169" i="12" l="1"/>
  <c r="G169" i="12"/>
  <c r="C170" i="12" s="1"/>
  <c r="Q168" i="12"/>
  <c r="V168" i="12"/>
  <c r="T168" i="12"/>
  <c r="S168" i="12"/>
  <c r="U168" i="12"/>
  <c r="W168" i="12"/>
  <c r="R169" i="12"/>
  <c r="E170" i="12"/>
  <c r="B171" i="12"/>
  <c r="D170" i="12"/>
  <c r="A170" i="12"/>
  <c r="F170" i="12" l="1"/>
  <c r="G170" i="12"/>
  <c r="C171" i="12" s="1"/>
  <c r="B172" i="12"/>
  <c r="A171" i="12"/>
  <c r="E171" i="12"/>
  <c r="D171" i="12"/>
  <c r="V169" i="12"/>
  <c r="Q169" i="12"/>
  <c r="R170" i="12"/>
  <c r="W169" i="12"/>
  <c r="U169" i="12"/>
  <c r="T169" i="12"/>
  <c r="S169" i="12"/>
  <c r="F171" i="12" l="1"/>
  <c r="G171" i="12"/>
  <c r="T170" i="12"/>
  <c r="V170" i="12"/>
  <c r="U170" i="12"/>
  <c r="S170" i="12"/>
  <c r="R171" i="12"/>
  <c r="W170" i="12"/>
  <c r="Q170" i="12"/>
  <c r="E172" i="12"/>
  <c r="C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F174" i="12"/>
  <c r="T173" i="12"/>
  <c r="V173" i="12"/>
  <c r="W173" i="12"/>
  <c r="S173" i="12"/>
  <c r="R174" i="12"/>
  <c r="U173" i="12"/>
  <c r="Q173" i="12"/>
  <c r="E175" i="12"/>
  <c r="D175" i="12"/>
  <c r="C175" i="12"/>
  <c r="B176" i="12"/>
  <c r="A175" i="12"/>
  <c r="G175" i="12" l="1"/>
  <c r="F175" i="12"/>
  <c r="C176" i="12"/>
  <c r="E176" i="12"/>
  <c r="D176" i="12"/>
  <c r="F176" i="12" s="1"/>
  <c r="A176" i="12"/>
  <c r="B177" i="12"/>
  <c r="V174" i="12"/>
  <c r="T174" i="12"/>
  <c r="W174" i="12"/>
  <c r="U174" i="12"/>
  <c r="S174" i="12"/>
  <c r="Q174" i="12"/>
  <c r="R175" i="12"/>
  <c r="G176" i="12" l="1"/>
  <c r="A177" i="12"/>
  <c r="E177" i="12"/>
  <c r="D177" i="12"/>
  <c r="C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F178" i="12"/>
  <c r="C179" i="12"/>
  <c r="E179" i="12"/>
  <c r="D179" i="12"/>
  <c r="B180" i="12"/>
  <c r="A179" i="12"/>
  <c r="V177" i="12"/>
  <c r="U177" i="12"/>
  <c r="T177" i="12"/>
  <c r="S177" i="12"/>
  <c r="R178" i="12"/>
  <c r="W177" i="12"/>
  <c r="Q177" i="12"/>
  <c r="G179" i="12" l="1"/>
  <c r="F179" i="12"/>
  <c r="R179" i="12"/>
  <c r="T178" i="12"/>
  <c r="V178" i="12"/>
  <c r="W178" i="12"/>
  <c r="S178" i="12"/>
  <c r="Q178" i="12"/>
  <c r="U178" i="12"/>
  <c r="A180" i="12"/>
  <c r="E180" i="12"/>
  <c r="D180" i="12"/>
  <c r="B181" i="12"/>
  <c r="C180" i="12"/>
  <c r="F180" i="12" l="1"/>
  <c r="G180" i="12"/>
  <c r="E181" i="12"/>
  <c r="D181" i="12"/>
  <c r="B182" i="12"/>
  <c r="C181"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R182" i="12"/>
  <c r="T181" i="12"/>
  <c r="W181" i="12"/>
  <c r="Q181" i="12"/>
  <c r="V181" i="12"/>
  <c r="U181" i="12"/>
  <c r="S181" i="12"/>
  <c r="A183" i="12"/>
  <c r="E183" i="12"/>
  <c r="C183" i="12"/>
  <c r="B184" i="12"/>
  <c r="D183" i="12"/>
  <c r="G183" i="12" l="1"/>
  <c r="C184" i="12" s="1"/>
  <c r="F183" i="12"/>
  <c r="E184" i="12"/>
  <c r="A184" i="12"/>
  <c r="D184" i="12"/>
  <c r="B185" i="12"/>
  <c r="W182" i="12"/>
  <c r="V182" i="12"/>
  <c r="U182" i="12"/>
  <c r="S182" i="12"/>
  <c r="R183" i="12"/>
  <c r="Q182" i="12"/>
  <c r="T182" i="12"/>
  <c r="F184" i="12" l="1"/>
  <c r="G184" i="12"/>
  <c r="V183" i="12"/>
  <c r="Q183" i="12"/>
  <c r="W183" i="12"/>
  <c r="U183" i="12"/>
  <c r="T183" i="12"/>
  <c r="S183" i="12"/>
  <c r="R184" i="12"/>
  <c r="C185" i="12"/>
  <c r="B186" i="12"/>
  <c r="A185" i="12"/>
  <c r="D185" i="12"/>
  <c r="E185" i="12"/>
  <c r="G185" i="12" l="1"/>
  <c r="C186" i="12" s="1"/>
  <c r="F185" i="12"/>
  <c r="A186" i="12"/>
  <c r="B187" i="12"/>
  <c r="D186" i="12"/>
  <c r="E186" i="12"/>
  <c r="R185" i="12"/>
  <c r="T184" i="12"/>
  <c r="Q184" i="12"/>
  <c r="V184" i="12"/>
  <c r="U184" i="12"/>
  <c r="S184" i="12"/>
  <c r="W184" i="12"/>
  <c r="G186" i="12" l="1"/>
  <c r="F186" i="12"/>
  <c r="E187" i="12"/>
  <c r="B188" i="12"/>
  <c r="D187" i="12"/>
  <c r="C187" i="12"/>
  <c r="A187" i="12"/>
  <c r="R186" i="12"/>
  <c r="Q185" i="12"/>
  <c r="W185" i="12"/>
  <c r="U185" i="12"/>
  <c r="T185" i="12"/>
  <c r="S185" i="12"/>
  <c r="V185" i="12"/>
  <c r="G187" i="12" l="1"/>
  <c r="F187" i="12"/>
  <c r="V186" i="12"/>
  <c r="R187" i="12"/>
  <c r="Q186" i="12"/>
  <c r="T186" i="12"/>
  <c r="S186" i="12"/>
  <c r="W186" i="12"/>
  <c r="U186" i="12"/>
  <c r="C188" i="12"/>
  <c r="E188" i="12"/>
  <c r="G188" i="12" s="1"/>
  <c r="D188" i="12"/>
  <c r="A188" i="12"/>
  <c r="B189" i="12"/>
  <c r="F188" i="12" l="1"/>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V189" i="12"/>
  <c r="S189" i="12"/>
  <c r="Q189" i="12"/>
  <c r="W189" i="12"/>
  <c r="T189" i="12"/>
  <c r="R190" i="12"/>
  <c r="U189" i="12"/>
  <c r="C191" i="12"/>
  <c r="A191" i="12"/>
  <c r="B192" i="12"/>
  <c r="E191" i="12"/>
  <c r="D191" i="12"/>
  <c r="F191" i="12" l="1"/>
  <c r="G191" i="12"/>
  <c r="C192" i="12" s="1"/>
  <c r="A192" i="12"/>
  <c r="D192" i="12"/>
  <c r="B193" i="12"/>
  <c r="E192" i="12"/>
  <c r="R191" i="12"/>
  <c r="T190" i="12"/>
  <c r="V190" i="12"/>
  <c r="W190" i="12"/>
  <c r="U190" i="12"/>
  <c r="S190" i="12"/>
  <c r="Q190" i="12"/>
  <c r="G192" i="12" l="1"/>
  <c r="F192" i="12"/>
  <c r="V191" i="12"/>
  <c r="R192" i="12"/>
  <c r="T191" i="12"/>
  <c r="Q191" i="12"/>
  <c r="U191" i="12"/>
  <c r="S191" i="12"/>
  <c r="W191" i="12"/>
  <c r="E193" i="12"/>
  <c r="B194" i="12"/>
  <c r="D193" i="12"/>
  <c r="C193" i="12"/>
  <c r="A193" i="12"/>
  <c r="G193" i="12" l="1"/>
  <c r="F193" i="12"/>
  <c r="C194" i="12"/>
  <c r="E194" i="12"/>
  <c r="G194" i="12" s="1"/>
  <c r="D194" i="12"/>
  <c r="B195" i="12"/>
  <c r="A194" i="12"/>
  <c r="V192" i="12"/>
  <c r="R193" i="12"/>
  <c r="T192" i="12"/>
  <c r="W192" i="12"/>
  <c r="Q192" i="12"/>
  <c r="U192" i="12"/>
  <c r="S192" i="12"/>
  <c r="F194" i="12" l="1"/>
  <c r="R194" i="12"/>
  <c r="T193" i="12"/>
  <c r="Q193" i="12"/>
  <c r="W193" i="12"/>
  <c r="U193" i="12"/>
  <c r="S193" i="12"/>
  <c r="V193" i="12"/>
  <c r="A195" i="12"/>
  <c r="E195" i="12"/>
  <c r="C195" i="12"/>
  <c r="B196" i="12"/>
  <c r="D195" i="12"/>
  <c r="F195" i="12" l="1"/>
  <c r="G195" i="12"/>
  <c r="E196" i="12"/>
  <c r="C196" i="12"/>
  <c r="A196" i="12"/>
  <c r="B197" i="12"/>
  <c r="D196" i="12"/>
  <c r="U194" i="12"/>
  <c r="T194" i="12"/>
  <c r="S194" i="12"/>
  <c r="V194" i="12"/>
  <c r="Q194" i="12"/>
  <c r="R195" i="12"/>
  <c r="W194" i="12"/>
  <c r="G196" i="12" l="1"/>
  <c r="F196" i="12"/>
  <c r="C197" i="12"/>
  <c r="A197" i="12"/>
  <c r="B198" i="12"/>
  <c r="E197" i="12"/>
  <c r="D197" i="12"/>
  <c r="F197" i="12" s="1"/>
  <c r="V195" i="12"/>
  <c r="Q195" i="12"/>
  <c r="W195" i="12"/>
  <c r="U195" i="12"/>
  <c r="S195" i="12"/>
  <c r="R196" i="12"/>
  <c r="T195" i="12"/>
  <c r="G197" i="12" l="1"/>
  <c r="A198" i="12"/>
  <c r="D198" i="12"/>
  <c r="B199" i="12"/>
  <c r="E198" i="12"/>
  <c r="C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V198" i="12"/>
  <c r="R199" i="12"/>
  <c r="T198" i="12"/>
  <c r="S198" i="12"/>
  <c r="Q198" i="12"/>
  <c r="W198" i="12"/>
  <c r="U198" i="12"/>
  <c r="C200" i="12"/>
  <c r="E200" i="12"/>
  <c r="B201" i="12"/>
  <c r="D200" i="12"/>
  <c r="A200" i="12"/>
  <c r="F200" i="12" l="1"/>
  <c r="G200" i="12"/>
  <c r="C201" i="12" s="1"/>
  <c r="A201" i="12"/>
  <c r="E201" i="12"/>
  <c r="D201" i="12"/>
  <c r="B202" i="12"/>
  <c r="R200" i="12"/>
  <c r="T199" i="12"/>
  <c r="W199" i="12"/>
  <c r="V199" i="12"/>
  <c r="U199" i="12"/>
  <c r="Q199" i="12"/>
  <c r="S199" i="12"/>
  <c r="F201" i="12" l="1"/>
  <c r="G201" i="12"/>
  <c r="S200" i="12"/>
  <c r="W200" i="12"/>
  <c r="U200" i="12"/>
  <c r="V200" i="12"/>
  <c r="Q200" i="12"/>
  <c r="R201" i="12"/>
  <c r="T200" i="12"/>
  <c r="E202" i="12"/>
  <c r="C202" i="12"/>
  <c r="A202" i="12"/>
  <c r="B203" i="12"/>
  <c r="D202" i="12"/>
  <c r="F202" i="12" l="1"/>
  <c r="G202" i="12"/>
  <c r="V201" i="12"/>
  <c r="U201" i="12"/>
  <c r="Q201" i="12"/>
  <c r="R202" i="12"/>
  <c r="W201" i="12"/>
  <c r="T201" i="12"/>
  <c r="S201" i="12"/>
  <c r="C203" i="12"/>
  <c r="A203" i="12"/>
  <c r="D203" i="12"/>
  <c r="E203" i="12"/>
  <c r="B204" i="12"/>
  <c r="G203" i="12" l="1"/>
  <c r="F203" i="12"/>
  <c r="R203" i="12"/>
  <c r="T202" i="12"/>
  <c r="V202" i="12"/>
  <c r="Q202" i="12"/>
  <c r="U202" i="12"/>
  <c r="W202" i="12"/>
  <c r="S202" i="12"/>
  <c r="A204" i="12"/>
  <c r="B205" i="12"/>
  <c r="E204" i="12"/>
  <c r="D204" i="12"/>
  <c r="C204" i="12"/>
  <c r="G204" i="12" l="1"/>
  <c r="F204" i="12"/>
  <c r="E205" i="12"/>
  <c r="A205" i="12"/>
  <c r="B206" i="12"/>
  <c r="C205" i="12"/>
  <c r="D205" i="12"/>
  <c r="V203" i="12"/>
  <c r="R204" i="12"/>
  <c r="T203" i="12"/>
  <c r="U203" i="12"/>
  <c r="S203" i="12"/>
  <c r="Q203" i="12"/>
  <c r="W203" i="12"/>
  <c r="F205" i="12" l="1"/>
  <c r="G205" i="12"/>
  <c r="C206" i="12" s="1"/>
  <c r="V204" i="12"/>
  <c r="R205" i="12"/>
  <c r="T204" i="12"/>
  <c r="W204" i="12"/>
  <c r="S204" i="12"/>
  <c r="Q204" i="12"/>
  <c r="U204" i="12"/>
  <c r="E206" i="12"/>
  <c r="D206" i="12"/>
  <c r="B207" i="12"/>
  <c r="A206" i="12"/>
  <c r="F206" i="12" l="1"/>
  <c r="G206" i="12"/>
  <c r="R206" i="12"/>
  <c r="T205" i="12"/>
  <c r="U205" i="12"/>
  <c r="W205" i="12"/>
  <c r="S205" i="12"/>
  <c r="Q205" i="12"/>
  <c r="V205" i="12"/>
  <c r="A207" i="12"/>
  <c r="E207" i="12"/>
  <c r="C207" i="12"/>
  <c r="D207" i="12"/>
  <c r="B208" i="12"/>
  <c r="F207" i="12" l="1"/>
  <c r="G207" i="12"/>
  <c r="E208" i="12"/>
  <c r="C208" i="12"/>
  <c r="A208" i="12"/>
  <c r="B209" i="12"/>
  <c r="D208" i="12"/>
  <c r="W206" i="12"/>
  <c r="R207" i="12"/>
  <c r="U206" i="12"/>
  <c r="T206" i="12"/>
  <c r="S206" i="12"/>
  <c r="Q206" i="12"/>
  <c r="V206" i="12"/>
  <c r="G208" i="12" l="1"/>
  <c r="F208" i="12"/>
  <c r="C209" i="12"/>
  <c r="A209" i="12"/>
  <c r="B210" i="12"/>
  <c r="D209" i="12"/>
  <c r="E209" i="12"/>
  <c r="V207" i="12"/>
  <c r="S207" i="12"/>
  <c r="Q207" i="12"/>
  <c r="W207" i="12"/>
  <c r="U207" i="12"/>
  <c r="T207" i="12"/>
  <c r="R208" i="12"/>
  <c r="G209" i="12" l="1"/>
  <c r="F209" i="12"/>
  <c r="A210" i="12"/>
  <c r="D210" i="12"/>
  <c r="C210" i="12"/>
  <c r="B211" i="12"/>
  <c r="E210" i="12"/>
  <c r="R209" i="12"/>
  <c r="T208" i="12"/>
  <c r="V208" i="12"/>
  <c r="W208" i="12"/>
  <c r="U208" i="12"/>
  <c r="S208" i="12"/>
  <c r="Q208" i="12"/>
  <c r="F210" i="12" l="1"/>
  <c r="G210" i="12"/>
  <c r="C211" i="12" s="1"/>
  <c r="V209" i="12"/>
  <c r="R210" i="12"/>
  <c r="T209" i="12"/>
  <c r="Q209" i="12"/>
  <c r="U209" i="12"/>
  <c r="W209" i="12"/>
  <c r="S209" i="12"/>
  <c r="E211" i="12"/>
  <c r="B212" i="12"/>
  <c r="D211" i="12"/>
  <c r="F211" i="12" s="1"/>
  <c r="A211" i="12"/>
  <c r="G211" i="12" l="1"/>
  <c r="C212" i="12"/>
  <c r="E212" i="12"/>
  <c r="D212" i="12"/>
  <c r="A212" i="12"/>
  <c r="B213" i="12"/>
  <c r="V210" i="12"/>
  <c r="R211" i="12"/>
  <c r="T210" i="12"/>
  <c r="W210" i="12"/>
  <c r="U210" i="12"/>
  <c r="S210" i="12"/>
  <c r="Q210" i="12"/>
  <c r="G212" i="12" l="1"/>
  <c r="F212" i="12"/>
  <c r="R212" i="12"/>
  <c r="T211" i="12"/>
  <c r="Q211" i="12"/>
  <c r="W211" i="12"/>
  <c r="U211" i="12"/>
  <c r="V211" i="12"/>
  <c r="S211" i="12"/>
  <c r="A213" i="12"/>
  <c r="E213" i="12"/>
  <c r="C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V213" i="12"/>
  <c r="S213" i="12"/>
  <c r="U213" i="12"/>
  <c r="R214" i="12"/>
  <c r="W213" i="12"/>
  <c r="Q213" i="12"/>
  <c r="T213" i="12"/>
  <c r="F215" i="12" l="1"/>
  <c r="R215" i="12"/>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F217" i="12"/>
  <c r="C218" i="12"/>
  <c r="E218" i="12"/>
  <c r="A218" i="12"/>
  <c r="D218" i="12"/>
  <c r="B219" i="12"/>
  <c r="V216" i="12"/>
  <c r="U216" i="12"/>
  <c r="R217" i="12"/>
  <c r="T216" i="12"/>
  <c r="Q216" i="12"/>
  <c r="W216" i="12"/>
  <c r="S216" i="12"/>
  <c r="G218" i="12" l="1"/>
  <c r="F218" i="12"/>
  <c r="R218" i="12"/>
  <c r="T217" i="12"/>
  <c r="S217" i="12"/>
  <c r="Q217" i="12"/>
  <c r="W217" i="12"/>
  <c r="V217" i="12"/>
  <c r="U217" i="12"/>
  <c r="A219" i="12"/>
  <c r="E219" i="12"/>
  <c r="C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F223" i="12"/>
  <c r="V222" i="12"/>
  <c r="U222" i="12"/>
  <c r="R223" i="12"/>
  <c r="T222" i="12"/>
  <c r="S222" i="12"/>
  <c r="W222" i="12"/>
  <c r="Q222" i="12"/>
  <c r="C224" i="12"/>
  <c r="E224" i="12"/>
  <c r="G224" i="12" s="1"/>
  <c r="A224" i="12"/>
  <c r="B225" i="12"/>
  <c r="D224" i="12"/>
  <c r="F224" i="12" l="1"/>
  <c r="R224" i="12"/>
  <c r="T223" i="12"/>
  <c r="S223" i="12"/>
  <c r="W223" i="12"/>
  <c r="U223" i="12"/>
  <c r="Q223" i="12"/>
  <c r="V223" i="12"/>
  <c r="A225" i="12"/>
  <c r="E225" i="12"/>
  <c r="C225" i="12"/>
  <c r="B226" i="12"/>
  <c r="D225" i="12"/>
  <c r="F225" i="12" l="1"/>
  <c r="G225" i="12"/>
  <c r="C226" i="12" s="1"/>
  <c r="Q224" i="12"/>
  <c r="T224" i="12"/>
  <c r="S224" i="12"/>
  <c r="W224" i="12"/>
  <c r="V224" i="12"/>
  <c r="U224" i="12"/>
  <c r="R225" i="12"/>
  <c r="E226" i="12"/>
  <c r="B227" i="12"/>
  <c r="D226" i="12"/>
  <c r="A226" i="12"/>
  <c r="F226" i="12" l="1"/>
  <c r="G226" i="12"/>
  <c r="V225" i="12"/>
  <c r="Q225" i="12"/>
  <c r="W225" i="12"/>
  <c r="U225" i="12"/>
  <c r="S225" i="12"/>
  <c r="R226" i="12"/>
  <c r="T225" i="12"/>
  <c r="C227" i="12"/>
  <c r="A227" i="12"/>
  <c r="D227" i="12"/>
  <c r="E227" i="12"/>
  <c r="G227" i="12" s="1"/>
  <c r="B228" i="12"/>
  <c r="F227" i="12" l="1"/>
  <c r="R227" i="12"/>
  <c r="T226" i="12"/>
  <c r="V226" i="12"/>
  <c r="U226" i="12"/>
  <c r="W226" i="12"/>
  <c r="Q226" i="12"/>
  <c r="S226" i="12"/>
  <c r="A228" i="12"/>
  <c r="E228" i="12"/>
  <c r="B229" i="12"/>
  <c r="D228" i="12"/>
  <c r="C228" i="12"/>
  <c r="G228" i="12" l="1"/>
  <c r="F228" i="12"/>
  <c r="E229" i="12"/>
  <c r="A229" i="12"/>
  <c r="D229" i="12"/>
  <c r="B230" i="12"/>
  <c r="C229" i="12"/>
  <c r="W227" i="12"/>
  <c r="V227" i="12"/>
  <c r="R228" i="12"/>
  <c r="T227" i="12"/>
  <c r="Q227" i="12"/>
  <c r="S227" i="12"/>
  <c r="U227" i="12"/>
  <c r="G229" i="12" l="1"/>
  <c r="F229" i="12"/>
  <c r="V228" i="12"/>
  <c r="U228" i="12"/>
  <c r="R229" i="12"/>
  <c r="T228" i="12"/>
  <c r="W228" i="12"/>
  <c r="Q228" i="12"/>
  <c r="S228" i="12"/>
  <c r="C230" i="12"/>
  <c r="E230" i="12"/>
  <c r="D230" i="12"/>
  <c r="A230" i="12"/>
  <c r="B231" i="12"/>
  <c r="G230" i="12" l="1"/>
  <c r="F230" i="12"/>
  <c r="R230" i="12"/>
  <c r="T229" i="12"/>
  <c r="S229" i="12"/>
  <c r="V229" i="12"/>
  <c r="W229" i="12"/>
  <c r="U229" i="12"/>
  <c r="Q229" i="12"/>
  <c r="A231" i="12"/>
  <c r="E231" i="12"/>
  <c r="C231" i="12"/>
  <c r="D231" i="12"/>
  <c r="B232" i="12"/>
  <c r="G231" i="12" l="1"/>
  <c r="C232" i="12" s="1"/>
  <c r="F231" i="12"/>
  <c r="E232" i="12"/>
  <c r="B233" i="12"/>
  <c r="D232" i="12"/>
  <c r="F232" i="12" s="1"/>
  <c r="A232" i="12"/>
  <c r="Q230" i="12"/>
  <c r="S230" i="12"/>
  <c r="R231" i="12"/>
  <c r="W230" i="12"/>
  <c r="V230" i="12"/>
  <c r="U230" i="12"/>
  <c r="T230" i="12"/>
  <c r="G232" i="12" l="1"/>
  <c r="C233" i="12" s="1"/>
  <c r="V231" i="12"/>
  <c r="W231" i="12"/>
  <c r="U231" i="12"/>
  <c r="T231" i="12"/>
  <c r="S231" i="12"/>
  <c r="R232" i="12"/>
  <c r="Q231" i="12"/>
  <c r="A233" i="12"/>
  <c r="E233" i="12"/>
  <c r="D233" i="12"/>
  <c r="B234" i="12"/>
  <c r="F233" i="12" l="1"/>
  <c r="G233" i="12"/>
  <c r="C234" i="12" s="1"/>
  <c r="R233" i="12"/>
  <c r="T232" i="12"/>
  <c r="V232" i="12"/>
  <c r="S232" i="12"/>
  <c r="W232" i="12"/>
  <c r="Q232" i="12"/>
  <c r="U232" i="12"/>
  <c r="A234" i="12"/>
  <c r="D234" i="12"/>
  <c r="B235" i="12"/>
  <c r="E234" i="12"/>
  <c r="G234" i="12" l="1"/>
  <c r="F234" i="12"/>
  <c r="W233" i="12"/>
  <c r="V233" i="12"/>
  <c r="R234" i="12"/>
  <c r="T233" i="12"/>
  <c r="U233" i="12"/>
  <c r="S233" i="12"/>
  <c r="Q233" i="12"/>
  <c r="E235" i="12"/>
  <c r="A235" i="12"/>
  <c r="B236" i="12"/>
  <c r="C235"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F238" i="12" s="1"/>
  <c r="C238" i="12"/>
  <c r="A238" i="12"/>
  <c r="Q236" i="12"/>
  <c r="R237" i="12"/>
  <c r="W236" i="12"/>
  <c r="U236" i="12"/>
  <c r="S236" i="12"/>
  <c r="T236" i="12"/>
  <c r="V236" i="12"/>
  <c r="G238" i="12" l="1"/>
  <c r="V237" i="12"/>
  <c r="R238" i="12"/>
  <c r="U237" i="12"/>
  <c r="T237" i="12"/>
  <c r="S237" i="12"/>
  <c r="Q237" i="12"/>
  <c r="W237" i="12"/>
  <c r="C239" i="12"/>
  <c r="A239" i="12"/>
  <c r="E239" i="12"/>
  <c r="D239" i="12"/>
  <c r="B240" i="12"/>
  <c r="F239" i="12" l="1"/>
  <c r="G239" i="12"/>
  <c r="R239" i="12"/>
  <c r="T238" i="12"/>
  <c r="V238" i="12"/>
  <c r="U238" i="12"/>
  <c r="S238" i="12"/>
  <c r="Q238" i="12"/>
  <c r="W238" i="12"/>
  <c r="A240" i="12"/>
  <c r="C240" i="12"/>
  <c r="E240" i="12"/>
  <c r="B241" i="12"/>
  <c r="D240" i="12"/>
  <c r="F240" i="12" l="1"/>
  <c r="G240" i="12"/>
  <c r="E241" i="12"/>
  <c r="B242" i="12"/>
  <c r="D241" i="12"/>
  <c r="C241" i="12"/>
  <c r="A241" i="12"/>
  <c r="W239" i="12"/>
  <c r="V239" i="12"/>
  <c r="R240" i="12"/>
  <c r="T239" i="12"/>
  <c r="U239" i="12"/>
  <c r="S239" i="12"/>
  <c r="Q239" i="12"/>
  <c r="F241" i="12" l="1"/>
  <c r="G241" i="12"/>
  <c r="V240" i="12"/>
  <c r="U240" i="12"/>
  <c r="R241" i="12"/>
  <c r="T240" i="12"/>
  <c r="W240" i="12"/>
  <c r="S240" i="12"/>
  <c r="Q240" i="12"/>
  <c r="C242"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F244" i="12" s="1"/>
  <c r="C244" i="12"/>
  <c r="A244" i="12"/>
  <c r="Q242" i="12"/>
  <c r="W242" i="12"/>
  <c r="R243" i="12"/>
  <c r="T242" i="12"/>
  <c r="S242" i="12"/>
  <c r="V242" i="12"/>
  <c r="U242" i="12"/>
  <c r="G244" i="12" l="1"/>
  <c r="V243" i="12"/>
  <c r="T243" i="12"/>
  <c r="S243" i="12"/>
  <c r="R244" i="12"/>
  <c r="W243" i="12"/>
  <c r="U243" i="12"/>
  <c r="Q243" i="12"/>
  <c r="C245" i="12"/>
  <c r="A245" i="12"/>
  <c r="B246" i="12"/>
  <c r="E245" i="12"/>
  <c r="D245" i="12"/>
  <c r="F245" i="12" l="1"/>
  <c r="G245" i="12"/>
  <c r="A246" i="12"/>
  <c r="D246" i="12"/>
  <c r="E246" i="12"/>
  <c r="C246" i="12"/>
  <c r="B247" i="12"/>
  <c r="R245" i="12"/>
  <c r="T244" i="12"/>
  <c r="V244" i="12"/>
  <c r="Q244" i="12"/>
  <c r="W244" i="12"/>
  <c r="S244" i="12"/>
  <c r="U244" i="12"/>
  <c r="G246" i="12" l="1"/>
  <c r="F246" i="12"/>
  <c r="W245" i="12"/>
  <c r="V245" i="12"/>
  <c r="R246" i="12"/>
  <c r="T245" i="12"/>
  <c r="U245" i="12"/>
  <c r="S245" i="12"/>
  <c r="Q245" i="12"/>
  <c r="C247" i="12"/>
  <c r="E247" i="12"/>
  <c r="G247" i="12" s="1"/>
  <c r="D247" i="12"/>
  <c r="A247" i="12"/>
  <c r="B248" i="12"/>
  <c r="F247" i="12" l="1"/>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V248" i="12"/>
  <c r="W248" i="12"/>
  <c r="U248" i="12"/>
  <c r="T248" i="12"/>
  <c r="R249" i="12"/>
  <c r="S248" i="12"/>
  <c r="Q248" i="12"/>
  <c r="C250" i="12"/>
  <c r="D250" i="12"/>
  <c r="A250" i="12"/>
  <c r="B251" i="12"/>
  <c r="E250" i="12"/>
  <c r="F250" i="12" l="1"/>
  <c r="G250" i="12"/>
  <c r="R250" i="12"/>
  <c r="T249" i="12"/>
  <c r="W249" i="12"/>
  <c r="V249" i="12"/>
  <c r="U249" i="12"/>
  <c r="Q249" i="12"/>
  <c r="S249" i="12"/>
  <c r="A251" i="12"/>
  <c r="C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B258" i="12"/>
  <c r="F257" i="12" l="1"/>
  <c r="G257" i="12"/>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2" i="4"/>
  <c r="B15" i="10"/>
  <c r="B16" i="10"/>
  <c r="D8" i="10"/>
  <c r="D9" i="10"/>
  <c r="F4" i="10"/>
  <c r="B15" i="8"/>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26" i="4"/>
  <c r="A15"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E15" i="10"/>
  <c r="G15" i="10" s="1"/>
  <c r="C16" i="10" s="1"/>
  <c r="G16" i="10" s="1"/>
  <c r="C17" i="10" s="1"/>
  <c r="D15" i="10"/>
  <c r="C15" i="10"/>
  <c r="B17" i="10"/>
  <c r="D16" i="10"/>
  <c r="F16" i="10" s="1"/>
  <c r="E16" i="10"/>
  <c r="C15" i="8"/>
  <c r="D15" i="8"/>
  <c r="E15" i="8"/>
  <c r="G15" i="8" s="1"/>
  <c r="C16" i="8" s="1"/>
  <c r="B16" i="8"/>
  <c r="B18" i="10"/>
  <c r="E17" i="10"/>
  <c r="D17" i="10"/>
  <c r="F17" i="10" s="1"/>
  <c r="B17" i="8"/>
  <c r="E16" i="8"/>
  <c r="D16" i="8"/>
  <c r="F4" i="8"/>
  <c r="F4" i="5"/>
  <c r="E32" i="4"/>
  <c r="D8" i="5"/>
  <c r="D9" i="5" s="1"/>
  <c r="F31" i="4"/>
  <c r="F30" i="4"/>
  <c r="F29" i="4"/>
  <c r="F28" i="4"/>
  <c r="B19" i="10"/>
  <c r="E18" i="10"/>
  <c r="D18" i="10"/>
  <c r="B18" i="8"/>
  <c r="D17" i="8"/>
  <c r="E17" i="8"/>
  <c r="B20" i="10"/>
  <c r="E19" i="10"/>
  <c r="D19" i="10"/>
  <c r="D18" i="8"/>
  <c r="B19" i="8"/>
  <c r="E18" i="8"/>
  <c r="E20" i="10"/>
  <c r="D20" i="10"/>
  <c r="B21" i="10"/>
  <c r="D19" i="8"/>
  <c r="B20" i="8"/>
  <c r="E19" i="8"/>
  <c r="B22" i="10"/>
  <c r="D21" i="10"/>
  <c r="E21" i="10"/>
  <c r="D20" i="8"/>
  <c r="E20" i="8"/>
  <c r="B21" i="8"/>
  <c r="D22" i="10"/>
  <c r="B23" i="10"/>
  <c r="E22" i="10"/>
  <c r="D21" i="8"/>
  <c r="E21" i="8"/>
  <c r="B22" i="8"/>
  <c r="B24" i="10"/>
  <c r="E23" i="10"/>
  <c r="D23" i="10"/>
  <c r="F23" i="10" s="1"/>
  <c r="D22" i="8"/>
  <c r="E22" i="8"/>
  <c r="B23" i="8"/>
  <c r="E24" i="10"/>
  <c r="B25" i="10"/>
  <c r="D24" i="10"/>
  <c r="D23" i="8"/>
  <c r="E23" i="8"/>
  <c r="B24" i="8"/>
  <c r="E25" i="10"/>
  <c r="B26" i="10"/>
  <c r="D25" i="10"/>
  <c r="D24" i="8"/>
  <c r="E24" i="8"/>
  <c r="B25" i="8"/>
  <c r="E26" i="10"/>
  <c r="D26" i="10"/>
  <c r="B27" i="10"/>
  <c r="D25" i="8"/>
  <c r="B26" i="8"/>
  <c r="E25" i="8"/>
  <c r="E27" i="10"/>
  <c r="D27" i="10"/>
  <c r="B28" i="10"/>
  <c r="D26" i="8"/>
  <c r="B27" i="8"/>
  <c r="E26" i="8"/>
  <c r="B29" i="10"/>
  <c r="E28" i="10"/>
  <c r="D28" i="10"/>
  <c r="D27" i="8"/>
  <c r="B28" i="8"/>
  <c r="E27" i="8"/>
  <c r="B30" i="10"/>
  <c r="D29" i="10"/>
  <c r="E29" i="10"/>
  <c r="D28" i="8"/>
  <c r="E28" i="8"/>
  <c r="B29" i="8"/>
  <c r="D30" i="10"/>
  <c r="B31" i="10"/>
  <c r="E30" i="10"/>
  <c r="D29" i="8"/>
  <c r="B30" i="8"/>
  <c r="E29" i="8"/>
  <c r="B32" i="10"/>
  <c r="E31" i="10"/>
  <c r="D31" i="10"/>
  <c r="D30" i="8"/>
  <c r="B31" i="8"/>
  <c r="E30" i="8"/>
  <c r="E32" i="10"/>
  <c r="D32" i="10"/>
  <c r="B33" i="10"/>
  <c r="D31" i="8"/>
  <c r="B32" i="8"/>
  <c r="E31" i="8"/>
  <c r="B34" i="10"/>
  <c r="D33" i="10"/>
  <c r="E33" i="10"/>
  <c r="D32" i="8"/>
  <c r="E32" i="8"/>
  <c r="B33" i="8"/>
  <c r="D34" i="10"/>
  <c r="B35" i="10"/>
  <c r="E34" i="10"/>
  <c r="D33" i="8"/>
  <c r="E33" i="8"/>
  <c r="B34" i="8"/>
  <c r="B36" i="10"/>
  <c r="E35" i="10"/>
  <c r="D35" i="10"/>
  <c r="D34" i="8"/>
  <c r="B35" i="8"/>
  <c r="E34" i="8"/>
  <c r="B37" i="10"/>
  <c r="E36" i="10"/>
  <c r="D36" i="10"/>
  <c r="D35" i="8"/>
  <c r="E35" i="8"/>
  <c r="B36" i="8"/>
  <c r="E37" i="10"/>
  <c r="D37" i="10"/>
  <c r="F37" i="10" s="1"/>
  <c r="B38" i="10"/>
  <c r="D36" i="8"/>
  <c r="E36" i="8"/>
  <c r="B37" i="8"/>
  <c r="E38" i="10"/>
  <c r="B39" i="10"/>
  <c r="D38" i="10"/>
  <c r="D37" i="8"/>
  <c r="B38" i="8"/>
  <c r="E37" i="8"/>
  <c r="E39" i="10"/>
  <c r="D39" i="10"/>
  <c r="B40" i="10"/>
  <c r="D38" i="8"/>
  <c r="E38" i="8"/>
  <c r="B39" i="8"/>
  <c r="B41" i="10"/>
  <c r="E40" i="10"/>
  <c r="D40" i="10"/>
  <c r="D39" i="8"/>
  <c r="F39" i="8" s="1"/>
  <c r="E39" i="8"/>
  <c r="B40" i="8"/>
  <c r="B42" i="10"/>
  <c r="E41" i="10"/>
  <c r="D41" i="10"/>
  <c r="D40" i="8"/>
  <c r="B41" i="8"/>
  <c r="E40" i="8"/>
  <c r="B43" i="10"/>
  <c r="E42" i="10"/>
  <c r="D42" i="10"/>
  <c r="D41" i="8"/>
  <c r="B42" i="8"/>
  <c r="E41" i="8"/>
  <c r="B44" i="10"/>
  <c r="E43" i="10"/>
  <c r="D43" i="10"/>
  <c r="D42" i="8"/>
  <c r="F42" i="8" s="1"/>
  <c r="B43" i="8"/>
  <c r="E42" i="8"/>
  <c r="E44" i="10"/>
  <c r="D44" i="10"/>
  <c r="B45" i="10"/>
  <c r="D43" i="8"/>
  <c r="E43" i="8"/>
  <c r="B44" i="8"/>
  <c r="B46" i="10"/>
  <c r="D45" i="10"/>
  <c r="E45" i="10"/>
  <c r="D44" i="8"/>
  <c r="B45" i="8"/>
  <c r="E44" i="8"/>
  <c r="D46" i="10"/>
  <c r="B47" i="10"/>
  <c r="E46" i="10"/>
  <c r="D45" i="8"/>
  <c r="B46" i="8"/>
  <c r="E45" i="8"/>
  <c r="B48" i="10"/>
  <c r="D47" i="10"/>
  <c r="E47" i="10"/>
  <c r="D46" i="8"/>
  <c r="B47" i="8"/>
  <c r="E46" i="8"/>
  <c r="D48" i="10"/>
  <c r="E48" i="10"/>
  <c r="B49" i="10"/>
  <c r="D47" i="8"/>
  <c r="E47" i="8"/>
  <c r="B48" i="8"/>
  <c r="B50" i="10"/>
  <c r="E49" i="10"/>
  <c r="D49" i="10"/>
  <c r="D48" i="8"/>
  <c r="E48" i="8"/>
  <c r="B49" i="8"/>
  <c r="E50" i="10"/>
  <c r="D50" i="10"/>
  <c r="B51" i="10"/>
  <c r="D49" i="8"/>
  <c r="E49" i="8"/>
  <c r="B50" i="8"/>
  <c r="E51" i="10"/>
  <c r="B52" i="10"/>
  <c r="D51" i="10"/>
  <c r="D50" i="8"/>
  <c r="E50" i="8"/>
  <c r="B51" i="8"/>
  <c r="B53" i="10"/>
  <c r="E52" i="10"/>
  <c r="D52" i="10"/>
  <c r="D51" i="8"/>
  <c r="E51" i="8"/>
  <c r="B52" i="8"/>
  <c r="E53" i="10"/>
  <c r="B54" i="10"/>
  <c r="D53" i="10"/>
  <c r="D52" i="8"/>
  <c r="B53" i="8"/>
  <c r="E52" i="8"/>
  <c r="E54" i="10"/>
  <c r="B55" i="10"/>
  <c r="D54" i="10"/>
  <c r="D53" i="8"/>
  <c r="B54" i="8"/>
  <c r="E53" i="8"/>
  <c r="E55" i="10"/>
  <c r="D55" i="10"/>
  <c r="B56" i="10"/>
  <c r="D54" i="8"/>
  <c r="E54" i="8"/>
  <c r="B55" i="8"/>
  <c r="D56" i="10"/>
  <c r="E56" i="10"/>
  <c r="B57" i="10"/>
  <c r="D55" i="8"/>
  <c r="B56" i="8"/>
  <c r="E55" i="8"/>
  <c r="E57" i="10"/>
  <c r="D57" i="10"/>
  <c r="B58" i="10"/>
  <c r="D56" i="8"/>
  <c r="B57" i="8"/>
  <c r="E56" i="8"/>
  <c r="D58" i="10"/>
  <c r="B59" i="10"/>
  <c r="E58" i="10"/>
  <c r="D57" i="8"/>
  <c r="B58" i="8"/>
  <c r="E57" i="8"/>
  <c r="B60" i="10"/>
  <c r="D59" i="10"/>
  <c r="E59" i="10"/>
  <c r="D58" i="8"/>
  <c r="B59" i="8"/>
  <c r="E58" i="8"/>
  <c r="B61" i="10"/>
  <c r="E60" i="10"/>
  <c r="D60" i="10"/>
  <c r="D59" i="8"/>
  <c r="B60" i="8"/>
  <c r="E59" i="8"/>
  <c r="D61" i="10"/>
  <c r="E61" i="10"/>
  <c r="B62" i="10"/>
  <c r="D60" i="8"/>
  <c r="F60" i="8" s="1"/>
  <c r="B61" i="8"/>
  <c r="E60" i="8"/>
  <c r="B63" i="10"/>
  <c r="E62" i="10"/>
  <c r="D62" i="10"/>
  <c r="D61" i="8"/>
  <c r="B62" i="8"/>
  <c r="E61" i="8"/>
  <c r="E63" i="10"/>
  <c r="D63" i="10"/>
  <c r="B64" i="10"/>
  <c r="D62" i="8"/>
  <c r="B63" i="8"/>
  <c r="E62" i="8"/>
  <c r="D64" i="10"/>
  <c r="B65" i="10"/>
  <c r="E64" i="10"/>
  <c r="D63" i="8"/>
  <c r="E63" i="8"/>
  <c r="B64" i="8"/>
  <c r="B66" i="10"/>
  <c r="E65" i="10"/>
  <c r="D65" i="10"/>
  <c r="F65" i="10" s="1"/>
  <c r="D64" i="8"/>
  <c r="E64" i="8"/>
  <c r="B65" i="8"/>
  <c r="D66" i="10"/>
  <c r="B67" i="10"/>
  <c r="E66" i="10"/>
  <c r="D65" i="8"/>
  <c r="B66" i="8"/>
  <c r="E65" i="8"/>
  <c r="E67" i="10"/>
  <c r="D67" i="10"/>
  <c r="B68" i="10"/>
  <c r="D66" i="8"/>
  <c r="E66" i="8"/>
  <c r="B67" i="8"/>
  <c r="D68" i="10"/>
  <c r="B69" i="10"/>
  <c r="E68" i="10"/>
  <c r="D67" i="8"/>
  <c r="E67" i="8"/>
  <c r="B68" i="8"/>
  <c r="E69" i="10"/>
  <c r="D69" i="10"/>
  <c r="B70" i="10"/>
  <c r="D68" i="8"/>
  <c r="E68" i="8"/>
  <c r="B69" i="8"/>
  <c r="D70" i="10"/>
  <c r="E70" i="10"/>
  <c r="B71" i="10"/>
  <c r="D69" i="8"/>
  <c r="E69" i="8"/>
  <c r="B70" i="8"/>
  <c r="B72" i="10"/>
  <c r="E71" i="10"/>
  <c r="D71" i="10"/>
  <c r="D70" i="8"/>
  <c r="B71" i="8"/>
  <c r="E70" i="8"/>
  <c r="E72" i="10"/>
  <c r="B73" i="10"/>
  <c r="D72" i="10"/>
  <c r="D71" i="8"/>
  <c r="B72" i="8"/>
  <c r="E71" i="8"/>
  <c r="E73" i="10"/>
  <c r="D73" i="10"/>
  <c r="B74" i="10"/>
  <c r="D72" i="8"/>
  <c r="B73" i="8"/>
  <c r="E72" i="8"/>
  <c r="E74" i="10"/>
  <c r="B75" i="10"/>
  <c r="D74" i="10"/>
  <c r="D73" i="8"/>
  <c r="B74" i="8"/>
  <c r="B75" i="8"/>
  <c r="E73" i="8"/>
  <c r="E75" i="10"/>
  <c r="D75" i="10"/>
  <c r="B76" i="10"/>
  <c r="D75" i="8"/>
  <c r="B76" i="8"/>
  <c r="E75" i="8"/>
  <c r="F75" i="8"/>
  <c r="E74" i="8"/>
  <c r="D74" i="8"/>
  <c r="A75" i="8"/>
  <c r="A76" i="8"/>
  <c r="D76" i="10"/>
  <c r="E76" i="10"/>
  <c r="B77" i="10"/>
  <c r="E76" i="8"/>
  <c r="D76" i="8"/>
  <c r="F76" i="8"/>
  <c r="B77" i="8"/>
  <c r="B78" i="10"/>
  <c r="E77" i="10"/>
  <c r="D77" i="10"/>
  <c r="E77" i="8"/>
  <c r="B78" i="8"/>
  <c r="D77" i="8"/>
  <c r="F77" i="8"/>
  <c r="A77" i="8"/>
  <c r="B79" i="10"/>
  <c r="E78" i="10"/>
  <c r="D78" i="10"/>
  <c r="B79" i="8"/>
  <c r="A78" i="8"/>
  <c r="D78" i="8"/>
  <c r="F78" i="8"/>
  <c r="E78" i="8"/>
  <c r="E79" i="10"/>
  <c r="B80" i="10"/>
  <c r="D79" i="10"/>
  <c r="A79" i="8"/>
  <c r="D79" i="8"/>
  <c r="E79" i="8"/>
  <c r="B80" i="8"/>
  <c r="C75" i="8"/>
  <c r="G75" i="8"/>
  <c r="C76" i="8"/>
  <c r="G76" i="8"/>
  <c r="C77" i="8"/>
  <c r="G77" i="8"/>
  <c r="C78" i="8"/>
  <c r="G78" i="8"/>
  <c r="C79" i="8"/>
  <c r="B81" i="10"/>
  <c r="E80" i="10"/>
  <c r="D80" i="10"/>
  <c r="G79" i="8"/>
  <c r="F79" i="8"/>
  <c r="C80" i="8"/>
  <c r="B81" i="8"/>
  <c r="E80" i="8"/>
  <c r="A80" i="8"/>
  <c r="D80" i="8"/>
  <c r="E81" i="10"/>
  <c r="B82" i="10"/>
  <c r="D81" i="10"/>
  <c r="G80" i="8"/>
  <c r="F80" i="8"/>
  <c r="C81" i="8"/>
  <c r="D81" i="8"/>
  <c r="A81" i="8"/>
  <c r="E81" i="8"/>
  <c r="G81" i="8"/>
  <c r="B82" i="8"/>
  <c r="D82" i="10"/>
  <c r="E82" i="10"/>
  <c r="B83" i="10"/>
  <c r="A82" i="8"/>
  <c r="D82" i="8"/>
  <c r="E82" i="8"/>
  <c r="G82" i="8"/>
  <c r="B83" i="8"/>
  <c r="C82" i="8"/>
  <c r="F81" i="8"/>
  <c r="B84" i="10"/>
  <c r="E83" i="10"/>
  <c r="D83" i="10"/>
  <c r="F82" i="8"/>
  <c r="D83" i="8"/>
  <c r="C83" i="8"/>
  <c r="E83" i="8"/>
  <c r="G83" i="8"/>
  <c r="A83" i="8"/>
  <c r="B84" i="8"/>
  <c r="F83" i="8"/>
  <c r="B85" i="10"/>
  <c r="E84" i="10"/>
  <c r="D84" i="10"/>
  <c r="F84" i="10" s="1"/>
  <c r="D84" i="8"/>
  <c r="C84" i="8"/>
  <c r="B85" i="8"/>
  <c r="A84" i="8"/>
  <c r="E84" i="8"/>
  <c r="F84" i="8"/>
  <c r="D85" i="10"/>
  <c r="B86" i="10"/>
  <c r="E85" i="10"/>
  <c r="B86" i="8"/>
  <c r="D85" i="8"/>
  <c r="E85" i="8"/>
  <c r="F85" i="8"/>
  <c r="A85" i="8"/>
  <c r="G84" i="8"/>
  <c r="C85" i="8"/>
  <c r="G85" i="8"/>
  <c r="B87" i="10"/>
  <c r="D86" i="10"/>
  <c r="E86" i="10"/>
  <c r="A86" i="8"/>
  <c r="D86" i="8"/>
  <c r="F86" i="8"/>
  <c r="E86" i="8"/>
  <c r="B87" i="8"/>
  <c r="C86" i="8"/>
  <c r="G86" i="8"/>
  <c r="B88" i="10"/>
  <c r="D87" i="10"/>
  <c r="E87" i="10"/>
  <c r="E87" i="8"/>
  <c r="A87" i="8"/>
  <c r="C87" i="8"/>
  <c r="G87" i="8"/>
  <c r="D87" i="8"/>
  <c r="F87" i="8"/>
  <c r="B88" i="8"/>
  <c r="B89" i="10"/>
  <c r="E88" i="10"/>
  <c r="D88" i="10"/>
  <c r="C88" i="8"/>
  <c r="E88" i="8"/>
  <c r="D88" i="8"/>
  <c r="F88" i="8"/>
  <c r="A88" i="8"/>
  <c r="B89" i="8"/>
  <c r="E89" i="10"/>
  <c r="D89" i="10"/>
  <c r="B90" i="10"/>
  <c r="D89" i="8"/>
  <c r="E89" i="8"/>
  <c r="F89" i="8"/>
  <c r="B90" i="8"/>
  <c r="A89" i="8"/>
  <c r="G88" i="8"/>
  <c r="C89" i="8"/>
  <c r="G89" i="8"/>
  <c r="E90" i="10"/>
  <c r="B91" i="10"/>
  <c r="D90" i="10"/>
  <c r="A90" i="8"/>
  <c r="C90" i="8"/>
  <c r="D90" i="8"/>
  <c r="B91" i="8"/>
  <c r="E90" i="8"/>
  <c r="E91" i="10"/>
  <c r="B92" i="10"/>
  <c r="D91" i="10"/>
  <c r="A91" i="8"/>
  <c r="D91" i="8"/>
  <c r="E91" i="8"/>
  <c r="B92" i="8"/>
  <c r="G90" i="8"/>
  <c r="C91" i="8"/>
  <c r="F90" i="8"/>
  <c r="E92" i="10"/>
  <c r="D92" i="10"/>
  <c r="B93" i="10"/>
  <c r="A92" i="8"/>
  <c r="E92" i="8"/>
  <c r="D92" i="8"/>
  <c r="F92" i="8"/>
  <c r="B93" i="8"/>
  <c r="G91" i="8"/>
  <c r="C92" i="8"/>
  <c r="G92" i="8"/>
  <c r="F91" i="8"/>
  <c r="D93" i="10"/>
  <c r="E93" i="10"/>
  <c r="B94" i="10"/>
  <c r="A93" i="8"/>
  <c r="D93" i="8"/>
  <c r="B94" i="8"/>
  <c r="E93" i="8"/>
  <c r="C93" i="8"/>
  <c r="B95" i="10"/>
  <c r="E94" i="10"/>
  <c r="D94" i="10"/>
  <c r="G93" i="8"/>
  <c r="D94" i="8"/>
  <c r="E94" i="8"/>
  <c r="B95" i="8"/>
  <c r="A94" i="8"/>
  <c r="C94" i="8"/>
  <c r="G94" i="8"/>
  <c r="F93" i="8"/>
  <c r="D95" i="10"/>
  <c r="E95" i="10"/>
  <c r="B96" i="10"/>
  <c r="B96" i="8"/>
  <c r="D95" i="8"/>
  <c r="A95" i="8"/>
  <c r="C95" i="8"/>
  <c r="E95" i="8"/>
  <c r="F95" i="8"/>
  <c r="F94" i="8"/>
  <c r="B97" i="10"/>
  <c r="E96" i="10"/>
  <c r="D96" i="10"/>
  <c r="G95" i="8"/>
  <c r="C96" i="8"/>
  <c r="D96" i="8"/>
  <c r="B97" i="8"/>
  <c r="E96" i="8"/>
  <c r="A96" i="8"/>
  <c r="G96" i="8"/>
  <c r="C97" i="8"/>
  <c r="D97" i="10"/>
  <c r="B98" i="10"/>
  <c r="E97" i="10"/>
  <c r="F96" i="8"/>
  <c r="B98" i="8"/>
  <c r="D97" i="8"/>
  <c r="E97" i="8"/>
  <c r="G97" i="8"/>
  <c r="A97" i="8"/>
  <c r="D98" i="10"/>
  <c r="F98" i="10" s="1"/>
  <c r="E98" i="10"/>
  <c r="B99" i="10"/>
  <c r="F97" i="8"/>
  <c r="A98" i="8"/>
  <c r="E98" i="8"/>
  <c r="C98" i="8"/>
  <c r="D98" i="8"/>
  <c r="F98" i="8"/>
  <c r="B99" i="8"/>
  <c r="B100" i="10"/>
  <c r="D99" i="10"/>
  <c r="E99" i="10"/>
  <c r="E99" i="8"/>
  <c r="B100" i="8"/>
  <c r="A99" i="8"/>
  <c r="D99" i="8"/>
  <c r="F99" i="8"/>
  <c r="G98" i="8"/>
  <c r="C99" i="8"/>
  <c r="G99" i="8"/>
  <c r="B101" i="10"/>
  <c r="E100" i="10"/>
  <c r="D100" i="10"/>
  <c r="C100" i="8"/>
  <c r="E100" i="8"/>
  <c r="A100" i="8"/>
  <c r="G100" i="8"/>
  <c r="B101" i="8"/>
  <c r="D100" i="8"/>
  <c r="F100" i="8"/>
  <c r="B102" i="10"/>
  <c r="E101" i="10"/>
  <c r="D101" i="10"/>
  <c r="C101" i="8"/>
  <c r="D101" i="8"/>
  <c r="F101" i="8"/>
  <c r="E101" i="8"/>
  <c r="G101" i="8"/>
  <c r="B102" i="8"/>
  <c r="A101" i="8"/>
  <c r="B103" i="10"/>
  <c r="D102" i="10"/>
  <c r="E102" i="10"/>
  <c r="B103" i="8"/>
  <c r="C102" i="8"/>
  <c r="D102" i="8"/>
  <c r="E102" i="8"/>
  <c r="G102" i="8"/>
  <c r="A102" i="8"/>
  <c r="E103" i="10"/>
  <c r="B104" i="10"/>
  <c r="D103" i="10"/>
  <c r="F102" i="8"/>
  <c r="A103" i="8"/>
  <c r="C103" i="8"/>
  <c r="D103" i="8"/>
  <c r="F103" i="8"/>
  <c r="B104" i="8"/>
  <c r="E103" i="8"/>
  <c r="G103" i="8"/>
  <c r="E104" i="10"/>
  <c r="B105" i="10"/>
  <c r="D104" i="10"/>
  <c r="A104" i="8"/>
  <c r="C104" i="8"/>
  <c r="E104" i="8"/>
  <c r="D104" i="8"/>
  <c r="F104" i="8"/>
  <c r="B105" i="8"/>
  <c r="B106" i="10"/>
  <c r="E105" i="10"/>
  <c r="D105" i="10"/>
  <c r="A105" i="8"/>
  <c r="D105" i="8"/>
  <c r="B106" i="8"/>
  <c r="E105" i="8"/>
  <c r="G104" i="8"/>
  <c r="C105" i="8"/>
  <c r="G105" i="8"/>
  <c r="B107" i="10"/>
  <c r="D106" i="10"/>
  <c r="E106" i="10"/>
  <c r="D106" i="8"/>
  <c r="E106" i="8"/>
  <c r="F106" i="8"/>
  <c r="B107" i="8"/>
  <c r="C106" i="8"/>
  <c r="G106" i="8"/>
  <c r="A106" i="8"/>
  <c r="F105" i="8"/>
  <c r="B108" i="10"/>
  <c r="E107" i="10"/>
  <c r="D107" i="10"/>
  <c r="B108" i="8"/>
  <c r="D107" i="8"/>
  <c r="A107" i="8"/>
  <c r="E107" i="8"/>
  <c r="G107" i="8"/>
  <c r="C107" i="8"/>
  <c r="B109" i="10"/>
  <c r="E108" i="10"/>
  <c r="D108" i="10"/>
  <c r="F107" i="8"/>
  <c r="C108" i="8"/>
  <c r="D108" i="8"/>
  <c r="B109" i="8"/>
  <c r="E108" i="8"/>
  <c r="G108" i="8"/>
  <c r="A108" i="8"/>
  <c r="B110" i="10"/>
  <c r="D109" i="10"/>
  <c r="E109" i="10"/>
  <c r="B110" i="8"/>
  <c r="A109" i="8"/>
  <c r="C109" i="8"/>
  <c r="D109" i="8"/>
  <c r="E109" i="8"/>
  <c r="F108" i="8"/>
  <c r="D110" i="10"/>
  <c r="E110" i="10"/>
  <c r="B111" i="10"/>
  <c r="F109" i="8"/>
  <c r="G109" i="8"/>
  <c r="A110" i="8"/>
  <c r="D110" i="8"/>
  <c r="C110" i="8"/>
  <c r="B111" i="8"/>
  <c r="E110" i="8"/>
  <c r="F110" i="8"/>
  <c r="B112" i="10"/>
  <c r="D111" i="10"/>
  <c r="E111" i="10"/>
  <c r="E111" i="8"/>
  <c r="D111" i="8"/>
  <c r="F111" i="8"/>
  <c r="B112" i="8"/>
  <c r="A111" i="8"/>
  <c r="G110" i="8"/>
  <c r="C111" i="8"/>
  <c r="G111" i="8"/>
  <c r="B113" i="10"/>
  <c r="E112" i="10"/>
  <c r="D112" i="10"/>
  <c r="C112" i="8"/>
  <c r="E112" i="8"/>
  <c r="A112" i="8"/>
  <c r="G112" i="8"/>
  <c r="B113" i="8"/>
  <c r="D112" i="8"/>
  <c r="F112" i="8"/>
  <c r="D113" i="10"/>
  <c r="B114" i="10"/>
  <c r="E113" i="10"/>
  <c r="C113" i="8"/>
  <c r="E113" i="8"/>
  <c r="A113" i="8"/>
  <c r="B114" i="8"/>
  <c r="D113" i="8"/>
  <c r="F113" i="8"/>
  <c r="E114" i="10"/>
  <c r="D114" i="10"/>
  <c r="B115" i="10"/>
  <c r="B115" i="8"/>
  <c r="A114" i="8"/>
  <c r="E114" i="8"/>
  <c r="D114" i="8"/>
  <c r="F114" i="8"/>
  <c r="G113" i="8"/>
  <c r="C114" i="8"/>
  <c r="E115" i="10"/>
  <c r="D115" i="10"/>
  <c r="B116" i="10"/>
  <c r="G114" i="8"/>
  <c r="A115" i="8"/>
  <c r="C115" i="8"/>
  <c r="D115" i="8"/>
  <c r="B116" i="8"/>
  <c r="E115" i="8"/>
  <c r="G115" i="8"/>
  <c r="E116" i="10"/>
  <c r="D116" i="10"/>
  <c r="B117" i="10"/>
  <c r="A116" i="8"/>
  <c r="C116" i="8"/>
  <c r="E116" i="8"/>
  <c r="D116" i="8"/>
  <c r="F116" i="8"/>
  <c r="B117" i="8"/>
  <c r="F115" i="8"/>
  <c r="E117" i="10"/>
  <c r="B118" i="10"/>
  <c r="D117" i="10"/>
  <c r="G116" i="8"/>
  <c r="A117" i="8"/>
  <c r="D117" i="8"/>
  <c r="E117" i="8"/>
  <c r="B118" i="8"/>
  <c r="C117" i="8"/>
  <c r="E118" i="10"/>
  <c r="D118" i="10"/>
  <c r="B119" i="10"/>
  <c r="D118" i="8"/>
  <c r="B119" i="8"/>
  <c r="A118" i="8"/>
  <c r="E118" i="8"/>
  <c r="F118" i="8"/>
  <c r="G117" i="8"/>
  <c r="C118" i="8"/>
  <c r="G118" i="8"/>
  <c r="F117" i="8"/>
  <c r="E119" i="10"/>
  <c r="B120" i="10"/>
  <c r="D119" i="10"/>
  <c r="B120" i="8"/>
  <c r="D119" i="8"/>
  <c r="C119" i="8"/>
  <c r="A119" i="8"/>
  <c r="E119" i="8"/>
  <c r="G119" i="8"/>
  <c r="E120" i="10"/>
  <c r="D120" i="10"/>
  <c r="B121" i="10"/>
  <c r="F119" i="8"/>
  <c r="C120" i="8"/>
  <c r="D120" i="8"/>
  <c r="B121" i="8"/>
  <c r="A120" i="8"/>
  <c r="E120" i="8"/>
  <c r="G120" i="8"/>
  <c r="E121" i="10"/>
  <c r="B122" i="10"/>
  <c r="D121" i="10"/>
  <c r="F120" i="8"/>
  <c r="B122" i="8"/>
  <c r="A121" i="8"/>
  <c r="C121" i="8"/>
  <c r="D121" i="8"/>
  <c r="F121" i="8"/>
  <c r="E121" i="8"/>
  <c r="D122" i="10"/>
  <c r="F122" i="10" s="1"/>
  <c r="E122" i="10"/>
  <c r="B123" i="10"/>
  <c r="G121" i="8"/>
  <c r="A122" i="8"/>
  <c r="E122" i="8"/>
  <c r="C122" i="8"/>
  <c r="G122" i="8"/>
  <c r="B123" i="8"/>
  <c r="D122" i="8"/>
  <c r="F122" i="8"/>
  <c r="B124" i="10"/>
  <c r="D123" i="10"/>
  <c r="E123" i="10"/>
  <c r="E123" i="8"/>
  <c r="C123" i="8"/>
  <c r="D123" i="8"/>
  <c r="F123" i="8"/>
  <c r="B124" i="8"/>
  <c r="A123" i="8"/>
  <c r="B125" i="10"/>
  <c r="E124" i="10"/>
  <c r="D124" i="10"/>
  <c r="F124" i="10" s="1"/>
  <c r="E124" i="8"/>
  <c r="A124" i="8"/>
  <c r="D124" i="8"/>
  <c r="F124" i="8"/>
  <c r="B125" i="8"/>
  <c r="G123" i="8"/>
  <c r="C124" i="8"/>
  <c r="G124" i="8"/>
  <c r="D125" i="10"/>
  <c r="B126" i="10"/>
  <c r="E125" i="10"/>
  <c r="C125" i="8"/>
  <c r="D125" i="8"/>
  <c r="F125" i="8"/>
  <c r="E125" i="8"/>
  <c r="B126" i="8"/>
  <c r="A125" i="8"/>
  <c r="B127" i="10"/>
  <c r="E126" i="10"/>
  <c r="D126" i="10"/>
  <c r="B127" i="8"/>
  <c r="D126" i="8"/>
  <c r="F126" i="8"/>
  <c r="A126" i="8"/>
  <c r="E126" i="8"/>
  <c r="G125" i="8"/>
  <c r="C126" i="8"/>
  <c r="G126" i="8"/>
  <c r="E127" i="10"/>
  <c r="B128" i="10"/>
  <c r="D127" i="10"/>
  <c r="A127" i="8"/>
  <c r="C127" i="8"/>
  <c r="D127" i="8"/>
  <c r="E127" i="8"/>
  <c r="G127" i="8"/>
  <c r="B128" i="8"/>
  <c r="E128" i="10"/>
  <c r="B129" i="10"/>
  <c r="D128" i="10"/>
  <c r="F127" i="8"/>
  <c r="A128" i="8"/>
  <c r="C128" i="8"/>
  <c r="B129" i="8"/>
  <c r="D128" i="8"/>
  <c r="E128" i="8"/>
  <c r="E129" i="10"/>
  <c r="D129" i="10"/>
  <c r="B130" i="10"/>
  <c r="G128" i="8"/>
  <c r="F128" i="8"/>
  <c r="A129" i="8"/>
  <c r="D129" i="8"/>
  <c r="C129" i="8"/>
  <c r="E129" i="8"/>
  <c r="G129" i="8"/>
  <c r="B130" i="8"/>
  <c r="B131" i="10"/>
  <c r="E130" i="10"/>
  <c r="D130" i="10"/>
  <c r="D130" i="8"/>
  <c r="E130" i="8"/>
  <c r="B131" i="8"/>
  <c r="A130" i="8"/>
  <c r="C130" i="8"/>
  <c r="G130" i="8"/>
  <c r="F129" i="8"/>
  <c r="E131" i="10"/>
  <c r="D131" i="10"/>
  <c r="B132" i="10"/>
  <c r="B132" i="8"/>
  <c r="D131" i="8"/>
  <c r="A131" i="8"/>
  <c r="E131" i="8"/>
  <c r="F131" i="8"/>
  <c r="C131" i="8"/>
  <c r="G131" i="8"/>
  <c r="C132" i="8"/>
  <c r="F130" i="8"/>
  <c r="E132" i="10"/>
  <c r="B133" i="10"/>
  <c r="D132" i="10"/>
  <c r="G132" i="8"/>
  <c r="D132" i="8"/>
  <c r="A132" i="8"/>
  <c r="E132" i="8"/>
  <c r="F132" i="8"/>
  <c r="B133" i="8"/>
  <c r="E133" i="10"/>
  <c r="D133" i="10"/>
  <c r="B134" i="10"/>
  <c r="B134" i="8"/>
  <c r="A133" i="8"/>
  <c r="C133" i="8"/>
  <c r="D133" i="8"/>
  <c r="E133" i="8"/>
  <c r="D134" i="10"/>
  <c r="E134" i="10"/>
  <c r="B135" i="10"/>
  <c r="F133" i="8"/>
  <c r="G133" i="8"/>
  <c r="A134" i="8"/>
  <c r="E134" i="8"/>
  <c r="B135" i="8"/>
  <c r="C134" i="8"/>
  <c r="G134" i="8"/>
  <c r="D134" i="8"/>
  <c r="F134" i="8"/>
  <c r="B136" i="10"/>
  <c r="D135" i="10"/>
  <c r="G135" i="10"/>
  <c r="F135" i="10"/>
  <c r="E135" i="10"/>
  <c r="C135" i="10"/>
  <c r="A135" i="10"/>
  <c r="A135" i="8"/>
  <c r="E135" i="8"/>
  <c r="B136" i="8"/>
  <c r="C135" i="8"/>
  <c r="G135" i="8"/>
  <c r="D135" i="8"/>
  <c r="F135" i="8"/>
  <c r="D136" i="10"/>
  <c r="B137" i="10"/>
  <c r="G136" i="10"/>
  <c r="A136" i="10"/>
  <c r="C136" i="10"/>
  <c r="F136" i="10"/>
  <c r="E136" i="10"/>
  <c r="C136" i="8"/>
  <c r="E136" i="8"/>
  <c r="G136" i="8"/>
  <c r="A136" i="8"/>
  <c r="D136" i="8"/>
  <c r="F136" i="8"/>
  <c r="B137" i="8"/>
  <c r="F20" i="4"/>
  <c r="F21" i="4"/>
  <c r="B138" i="10"/>
  <c r="G137" i="10"/>
  <c r="F137" i="10"/>
  <c r="D137" i="10"/>
  <c r="E137" i="10"/>
  <c r="C137" i="10"/>
  <c r="A137" i="10"/>
  <c r="C137" i="8"/>
  <c r="G137" i="8"/>
  <c r="E137" i="8"/>
  <c r="B138" i="8"/>
  <c r="A137" i="8"/>
  <c r="D137" i="8"/>
  <c r="F137" i="8"/>
  <c r="G138" i="10"/>
  <c r="B139" i="10"/>
  <c r="D138" i="10"/>
  <c r="C138" i="10"/>
  <c r="A138" i="10"/>
  <c r="F138" i="10"/>
  <c r="E138" i="10"/>
  <c r="B139" i="8"/>
  <c r="C138" i="8"/>
  <c r="A138" i="8"/>
  <c r="D138" i="8"/>
  <c r="F138" i="8"/>
  <c r="E138" i="8"/>
  <c r="G138" i="8"/>
  <c r="G139" i="10"/>
  <c r="E139" i="10"/>
  <c r="B140" i="10"/>
  <c r="F139" i="10"/>
  <c r="D139" i="10"/>
  <c r="C139" i="10"/>
  <c r="A139" i="10"/>
  <c r="A139" i="8"/>
  <c r="D139" i="8"/>
  <c r="F139" i="8"/>
  <c r="C139" i="8"/>
  <c r="G139" i="8"/>
  <c r="B140" i="8"/>
  <c r="E139" i="8"/>
  <c r="E140" i="10"/>
  <c r="F140" i="10"/>
  <c r="D140" i="10"/>
  <c r="C140" i="10"/>
  <c r="G140" i="10"/>
  <c r="B141" i="10"/>
  <c r="A140" i="10"/>
  <c r="E140" i="8"/>
  <c r="C140" i="8"/>
  <c r="A140" i="8"/>
  <c r="B141" i="8"/>
  <c r="G140" i="8"/>
  <c r="D140" i="8"/>
  <c r="F140" i="8"/>
  <c r="E141" i="10"/>
  <c r="C141" i="10"/>
  <c r="D141" i="10"/>
  <c r="G141" i="10"/>
  <c r="B142" i="10"/>
  <c r="A141" i="10"/>
  <c r="F141" i="10"/>
  <c r="E141" i="8"/>
  <c r="D141" i="8"/>
  <c r="F141" i="8"/>
  <c r="C141" i="8"/>
  <c r="G141" i="8"/>
  <c r="B142" i="8"/>
  <c r="A141" i="8"/>
  <c r="C142" i="10"/>
  <c r="G142" i="10"/>
  <c r="F142" i="10"/>
  <c r="E142" i="10"/>
  <c r="D142" i="10"/>
  <c r="A142" i="10"/>
  <c r="B143" i="10"/>
  <c r="C142" i="8"/>
  <c r="E142" i="8"/>
  <c r="G142" i="8"/>
  <c r="B143" i="8"/>
  <c r="D142" i="8"/>
  <c r="F142" i="8"/>
  <c r="A142" i="8"/>
  <c r="C143" i="10"/>
  <c r="A143" i="10"/>
  <c r="F143" i="10"/>
  <c r="D143" i="10"/>
  <c r="B144" i="10"/>
  <c r="G143" i="10"/>
  <c r="E143" i="10"/>
  <c r="C143" i="8"/>
  <c r="A143" i="8"/>
  <c r="B144" i="8"/>
  <c r="D143" i="8"/>
  <c r="F143" i="8"/>
  <c r="E143" i="8"/>
  <c r="G143" i="8"/>
  <c r="F144" i="10"/>
  <c r="A144" i="10"/>
  <c r="B145" i="10"/>
  <c r="G144" i="10"/>
  <c r="E144" i="10"/>
  <c r="C144" i="10"/>
  <c r="D144" i="10"/>
  <c r="D144" i="8"/>
  <c r="F144" i="8"/>
  <c r="B145" i="8"/>
  <c r="E144" i="8"/>
  <c r="C144" i="8"/>
  <c r="G144" i="8"/>
  <c r="A144" i="8"/>
  <c r="A145" i="10"/>
  <c r="F145" i="10"/>
  <c r="C145" i="10"/>
  <c r="D145" i="10"/>
  <c r="B146" i="10"/>
  <c r="G145" i="10"/>
  <c r="E145" i="10"/>
  <c r="E145" i="8"/>
  <c r="D145" i="8"/>
  <c r="F145" i="8"/>
  <c r="B146" i="8"/>
  <c r="C145" i="8"/>
  <c r="G145" i="8"/>
  <c r="A145" i="8"/>
  <c r="F146" i="10"/>
  <c r="D146" i="10"/>
  <c r="A146" i="10"/>
  <c r="B147" i="10"/>
  <c r="E146" i="10"/>
  <c r="G146" i="10"/>
  <c r="C146" i="10"/>
  <c r="E146" i="8"/>
  <c r="C146" i="8"/>
  <c r="G146" i="8"/>
  <c r="D146" i="8"/>
  <c r="F146" i="8"/>
  <c r="A146" i="8"/>
  <c r="B147" i="8"/>
  <c r="B148" i="10"/>
  <c r="D147" i="10"/>
  <c r="E147" i="10"/>
  <c r="C147" i="10"/>
  <c r="A147" i="10"/>
  <c r="G147" i="10"/>
  <c r="F147" i="10"/>
  <c r="E147" i="8"/>
  <c r="A147" i="8"/>
  <c r="B148" i="8"/>
  <c r="C147" i="8"/>
  <c r="G147" i="8"/>
  <c r="D147" i="8"/>
  <c r="F147" i="8"/>
  <c r="D148" i="10"/>
  <c r="B149" i="10"/>
  <c r="C148" i="10"/>
  <c r="G148" i="10"/>
  <c r="F148" i="10"/>
  <c r="E148" i="10"/>
  <c r="A148" i="10"/>
  <c r="E148" i="8"/>
  <c r="D148" i="8"/>
  <c r="F148" i="8"/>
  <c r="A148" i="8"/>
  <c r="B149" i="8"/>
  <c r="C148" i="8"/>
  <c r="G148" i="8"/>
  <c r="B150" i="10"/>
  <c r="G149" i="10"/>
  <c r="F149" i="10"/>
  <c r="E149" i="10"/>
  <c r="D149" i="10"/>
  <c r="C149" i="10"/>
  <c r="A149" i="10"/>
  <c r="A149" i="8"/>
  <c r="D149" i="8"/>
  <c r="F149" i="8"/>
  <c r="C149" i="8"/>
  <c r="G149" i="8"/>
  <c r="B150" i="8"/>
  <c r="E149" i="8"/>
  <c r="G150" i="10"/>
  <c r="E150" i="10"/>
  <c r="B151" i="10"/>
  <c r="A150" i="10"/>
  <c r="D150" i="10"/>
  <c r="F150" i="10"/>
  <c r="C150" i="10"/>
  <c r="B151" i="8"/>
  <c r="C150" i="8"/>
  <c r="G150" i="8"/>
  <c r="D150" i="8"/>
  <c r="F150" i="8"/>
  <c r="A150" i="8"/>
  <c r="E150" i="8"/>
  <c r="G151" i="10"/>
  <c r="E151" i="10"/>
  <c r="B152" i="10"/>
  <c r="F151" i="10"/>
  <c r="D151" i="10"/>
  <c r="A151" i="10"/>
  <c r="C151" i="10"/>
  <c r="B152" i="8"/>
  <c r="C151" i="8"/>
  <c r="G151" i="8"/>
  <c r="D151" i="8"/>
  <c r="F151" i="8"/>
  <c r="E151" i="8"/>
  <c r="A151" i="8"/>
  <c r="E152" i="10"/>
  <c r="G152" i="10"/>
  <c r="A152" i="10"/>
  <c r="D152" i="10"/>
  <c r="C152" i="10"/>
  <c r="B153" i="10"/>
  <c r="F152" i="10"/>
  <c r="C152" i="8"/>
  <c r="G152" i="8"/>
  <c r="E152" i="8"/>
  <c r="D152" i="8"/>
  <c r="F152" i="8"/>
  <c r="B153" i="8"/>
  <c r="A152" i="8"/>
  <c r="E153" i="10"/>
  <c r="C153" i="10"/>
  <c r="B154" i="10"/>
  <c r="G153" i="10"/>
  <c r="D153" i="10"/>
  <c r="F153" i="10"/>
  <c r="A153" i="10"/>
  <c r="D153" i="8"/>
  <c r="F153" i="8"/>
  <c r="A153" i="8"/>
  <c r="C153" i="8"/>
  <c r="G153" i="8"/>
  <c r="B154" i="8"/>
  <c r="E153" i="8"/>
  <c r="C154" i="10"/>
  <c r="B155" i="10"/>
  <c r="D154" i="10"/>
  <c r="A154" i="10"/>
  <c r="E154" i="10"/>
  <c r="G154" i="10"/>
  <c r="F154" i="10"/>
  <c r="C154" i="8"/>
  <c r="G154" i="8"/>
  <c r="D154" i="8"/>
  <c r="F154" i="8"/>
  <c r="E154" i="8"/>
  <c r="B155" i="8"/>
  <c r="A154" i="8"/>
  <c r="C155" i="10"/>
  <c r="A155" i="10"/>
  <c r="B156" i="10"/>
  <c r="F155" i="10"/>
  <c r="G155" i="10"/>
  <c r="E155" i="10"/>
  <c r="D155" i="10"/>
  <c r="C155" i="8"/>
  <c r="G155" i="8"/>
  <c r="E155" i="8"/>
  <c r="B156" i="8"/>
  <c r="A155" i="8"/>
  <c r="D155" i="8"/>
  <c r="F155" i="8"/>
  <c r="F156" i="10"/>
  <c r="A156" i="10"/>
  <c r="E156" i="10"/>
  <c r="D156" i="10"/>
  <c r="C156" i="10"/>
  <c r="B157" i="10"/>
  <c r="G156" i="10"/>
  <c r="E156" i="8"/>
  <c r="C156" i="8"/>
  <c r="G156" i="8"/>
  <c r="A156" i="8"/>
  <c r="B157" i="8"/>
  <c r="D156" i="8"/>
  <c r="F156" i="8"/>
  <c r="A157" i="10"/>
  <c r="F157" i="10"/>
  <c r="D157" i="10"/>
  <c r="E157" i="10"/>
  <c r="B158" i="10"/>
  <c r="G157" i="10"/>
  <c r="C157" i="10"/>
  <c r="E157" i="8"/>
  <c r="G157" i="8"/>
  <c r="B158" i="8"/>
  <c r="C157" i="8"/>
  <c r="A157" i="8"/>
  <c r="D157" i="8"/>
  <c r="F157" i="8"/>
  <c r="F158" i="10"/>
  <c r="D158" i="10"/>
  <c r="G158" i="10"/>
  <c r="E158" i="10"/>
  <c r="C158" i="10"/>
  <c r="A158" i="10"/>
  <c r="B159" i="10"/>
  <c r="C158" i="8"/>
  <c r="G158" i="8"/>
  <c r="A158" i="8"/>
  <c r="B159" i="8"/>
  <c r="E158" i="8"/>
  <c r="D158" i="8"/>
  <c r="F158" i="8"/>
  <c r="B160" i="10"/>
  <c r="D159" i="10"/>
  <c r="F159" i="10"/>
  <c r="A159" i="10"/>
  <c r="C159" i="10"/>
  <c r="G159" i="10"/>
  <c r="E159" i="10"/>
  <c r="B160" i="8"/>
  <c r="A159" i="8"/>
  <c r="D159" i="8"/>
  <c r="F159" i="8"/>
  <c r="E159" i="8"/>
  <c r="C159" i="8"/>
  <c r="G159" i="8"/>
  <c r="D160" i="10"/>
  <c r="B161" i="10"/>
  <c r="G160" i="10"/>
  <c r="F160" i="10"/>
  <c r="C160" i="10"/>
  <c r="A160" i="10"/>
  <c r="E160" i="10"/>
  <c r="G160" i="8"/>
  <c r="A160" i="8"/>
  <c r="B161" i="8"/>
  <c r="E160" i="8"/>
  <c r="C160" i="8"/>
  <c r="D160" i="8"/>
  <c r="F160" i="8"/>
  <c r="B162" i="10"/>
  <c r="G161" i="10"/>
  <c r="C161" i="10"/>
  <c r="A161" i="10"/>
  <c r="E161" i="10"/>
  <c r="D161" i="10"/>
  <c r="F161" i="10"/>
  <c r="A161" i="8"/>
  <c r="E161" i="8"/>
  <c r="D161" i="8"/>
  <c r="F161" i="8"/>
  <c r="C161" i="8"/>
  <c r="G161" i="8"/>
  <c r="B162" i="8"/>
  <c r="G162" i="10"/>
  <c r="A162" i="10"/>
  <c r="B163" i="10"/>
  <c r="E162" i="10"/>
  <c r="F162" i="10"/>
  <c r="D162" i="10"/>
  <c r="C162" i="10"/>
  <c r="A162" i="8"/>
  <c r="C162" i="8"/>
  <c r="E162" i="8"/>
  <c r="G162" i="8"/>
  <c r="B163" i="8"/>
  <c r="D162" i="8"/>
  <c r="F162" i="8"/>
  <c r="G163" i="10"/>
  <c r="E163" i="10"/>
  <c r="D163" i="10"/>
  <c r="C163" i="10"/>
  <c r="A163" i="10"/>
  <c r="F163" i="10"/>
  <c r="B164" i="10"/>
  <c r="B164" i="8"/>
  <c r="C163" i="8"/>
  <c r="G163" i="8"/>
  <c r="D163" i="8"/>
  <c r="F163" i="8"/>
  <c r="A163" i="8"/>
  <c r="E163" i="8"/>
  <c r="E164" i="10"/>
  <c r="C164" i="10"/>
  <c r="B165" i="10"/>
  <c r="G164" i="10"/>
  <c r="F164" i="10"/>
  <c r="D164" i="10"/>
  <c r="A164" i="10"/>
  <c r="A164" i="8"/>
  <c r="D164" i="8"/>
  <c r="F164" i="8"/>
  <c r="B165" i="8"/>
  <c r="C164" i="8"/>
  <c r="G164" i="8"/>
  <c r="E164" i="8"/>
  <c r="E165" i="10"/>
  <c r="C165" i="10"/>
  <c r="G165" i="10"/>
  <c r="F165" i="10"/>
  <c r="D165" i="10"/>
  <c r="B166" i="10"/>
  <c r="A165" i="10"/>
  <c r="B166" i="8"/>
  <c r="A165" i="8"/>
  <c r="D165" i="8"/>
  <c r="F165" i="8"/>
  <c r="E165" i="8"/>
  <c r="C165" i="8"/>
  <c r="G165" i="8"/>
  <c r="C166" i="10"/>
  <c r="E166" i="10"/>
  <c r="B167" i="10"/>
  <c r="A166" i="10"/>
  <c r="F166" i="10"/>
  <c r="G166" i="10"/>
  <c r="D166" i="10"/>
  <c r="A166" i="8"/>
  <c r="B167" i="8"/>
  <c r="D166" i="8"/>
  <c r="F166" i="8"/>
  <c r="C166" i="8"/>
  <c r="G166" i="8"/>
  <c r="E166" i="8"/>
  <c r="C167" i="10"/>
  <c r="A167" i="10"/>
  <c r="B168" i="10"/>
  <c r="G167" i="10"/>
  <c r="F167" i="10"/>
  <c r="E167" i="10"/>
  <c r="D167" i="10"/>
  <c r="A167" i="8"/>
  <c r="E167" i="8"/>
  <c r="G167" i="8"/>
  <c r="C167" i="8"/>
  <c r="D167" i="8"/>
  <c r="F167" i="8"/>
  <c r="B168" i="8"/>
  <c r="F168" i="10"/>
  <c r="A168" i="10"/>
  <c r="G168" i="10"/>
  <c r="C168" i="10"/>
  <c r="B169" i="10"/>
  <c r="E168" i="10"/>
  <c r="D168" i="10"/>
  <c r="C168" i="8"/>
  <c r="G168" i="8"/>
  <c r="B169" i="8"/>
  <c r="A168" i="8"/>
  <c r="D168" i="8"/>
  <c r="F168" i="8"/>
  <c r="E168" i="8"/>
  <c r="A169" i="10"/>
  <c r="F169" i="10"/>
  <c r="B170" i="10"/>
  <c r="G169" i="10"/>
  <c r="D169" i="10"/>
  <c r="E169" i="10"/>
  <c r="C169" i="10"/>
  <c r="A169" i="8"/>
  <c r="D169" i="8"/>
  <c r="F169" i="8"/>
  <c r="B170" i="8"/>
  <c r="E169" i="8"/>
  <c r="C169" i="8"/>
  <c r="G169" i="8"/>
  <c r="F170" i="10"/>
  <c r="D170" i="10"/>
  <c r="B171" i="10"/>
  <c r="C170" i="10"/>
  <c r="A170" i="10"/>
  <c r="G170" i="10"/>
  <c r="E170" i="10"/>
  <c r="B171" i="8"/>
  <c r="A170" i="8"/>
  <c r="E170" i="8"/>
  <c r="C170" i="8"/>
  <c r="G170" i="8"/>
  <c r="D170" i="8"/>
  <c r="F170" i="8"/>
  <c r="B172" i="10"/>
  <c r="D171" i="10"/>
  <c r="F171" i="10"/>
  <c r="G171" i="10"/>
  <c r="E171" i="10"/>
  <c r="C171" i="10"/>
  <c r="A171" i="10"/>
  <c r="B172" i="8"/>
  <c r="D171" i="8"/>
  <c r="F171" i="8"/>
  <c r="C171" i="8"/>
  <c r="G171" i="8"/>
  <c r="E171" i="8"/>
  <c r="A171" i="8"/>
  <c r="D172" i="10"/>
  <c r="B173" i="10"/>
  <c r="F172" i="10"/>
  <c r="E172" i="10"/>
  <c r="C172" i="10"/>
  <c r="A172" i="10"/>
  <c r="G172" i="10"/>
  <c r="A172" i="8"/>
  <c r="B173" i="8"/>
  <c r="D172" i="8"/>
  <c r="E172" i="8"/>
  <c r="F172" i="8"/>
  <c r="C172" i="8"/>
  <c r="G172" i="8"/>
  <c r="B174" i="10"/>
  <c r="G173" i="10"/>
  <c r="D173" i="10"/>
  <c r="F173" i="10"/>
  <c r="A173" i="10"/>
  <c r="E173" i="10"/>
  <c r="C173" i="10"/>
  <c r="A173" i="8"/>
  <c r="D173" i="8"/>
  <c r="F173" i="8"/>
  <c r="B174" i="8"/>
  <c r="C173" i="8"/>
  <c r="G173" i="8"/>
  <c r="E173" i="8"/>
  <c r="G174" i="10"/>
  <c r="F174" i="10"/>
  <c r="E174" i="10"/>
  <c r="D174" i="10"/>
  <c r="A174" i="10"/>
  <c r="B175" i="10"/>
  <c r="C174" i="10"/>
  <c r="A174" i="8"/>
  <c r="D174" i="8"/>
  <c r="F174" i="8"/>
  <c r="B175" i="8"/>
  <c r="C174" i="8"/>
  <c r="G174" i="8"/>
  <c r="E174" i="8"/>
  <c r="G175" i="10"/>
  <c r="E175" i="10"/>
  <c r="D175" i="10"/>
  <c r="B176" i="10"/>
  <c r="A175" i="10"/>
  <c r="C175" i="10"/>
  <c r="F175" i="10"/>
  <c r="E175" i="8"/>
  <c r="C175" i="8"/>
  <c r="G175" i="8"/>
  <c r="D175" i="8"/>
  <c r="F175" i="8"/>
  <c r="A175" i="8"/>
  <c r="B176" i="8"/>
  <c r="E176" i="10"/>
  <c r="A176" i="10"/>
  <c r="B177" i="10"/>
  <c r="F176" i="10"/>
  <c r="C176" i="10"/>
  <c r="G176" i="10"/>
  <c r="D176" i="10"/>
  <c r="B177" i="8"/>
  <c r="C176" i="8"/>
  <c r="G176" i="8"/>
  <c r="A176" i="8"/>
  <c r="E176" i="8"/>
  <c r="D176" i="8"/>
  <c r="F176" i="8"/>
  <c r="E177" i="10"/>
  <c r="C177" i="10"/>
  <c r="B178" i="10"/>
  <c r="G177" i="10"/>
  <c r="F177" i="10"/>
  <c r="D177" i="10"/>
  <c r="A177" i="10"/>
  <c r="B178" i="8"/>
  <c r="D177" i="8"/>
  <c r="C177" i="8"/>
  <c r="G177" i="8"/>
  <c r="A177" i="8"/>
  <c r="E177" i="8"/>
  <c r="F177" i="8"/>
  <c r="C178" i="10"/>
  <c r="F178" i="10"/>
  <c r="B179" i="10"/>
  <c r="A178" i="10"/>
  <c r="G178" i="10"/>
  <c r="E178" i="10"/>
  <c r="D178" i="10"/>
  <c r="A178" i="8"/>
  <c r="C178" i="8"/>
  <c r="G178" i="8"/>
  <c r="D178" i="8"/>
  <c r="F178" i="8"/>
  <c r="E178" i="8"/>
  <c r="B179" i="8"/>
  <c r="C179" i="10"/>
  <c r="A179" i="10"/>
  <c r="B180" i="10"/>
  <c r="G179" i="10"/>
  <c r="F179" i="10"/>
  <c r="D179" i="10"/>
  <c r="E179" i="10"/>
  <c r="D179" i="8"/>
  <c r="F179" i="8"/>
  <c r="E179" i="8"/>
  <c r="B180" i="8"/>
  <c r="A179" i="8"/>
  <c r="C179" i="8"/>
  <c r="G179" i="8"/>
  <c r="F180" i="10"/>
  <c r="A180" i="10"/>
  <c r="D180" i="10"/>
  <c r="E180" i="10"/>
  <c r="C180" i="10"/>
  <c r="B181" i="10"/>
  <c r="G180" i="10"/>
  <c r="E180" i="8"/>
  <c r="D180" i="8"/>
  <c r="F180" i="8"/>
  <c r="B181" i="8"/>
  <c r="A180" i="8"/>
  <c r="C180" i="8"/>
  <c r="G180" i="8"/>
  <c r="A181" i="10"/>
  <c r="F181" i="10"/>
  <c r="D181" i="10"/>
  <c r="G181" i="10"/>
  <c r="E181" i="10"/>
  <c r="C181" i="10"/>
  <c r="B182" i="10"/>
  <c r="C181" i="8"/>
  <c r="G181" i="8"/>
  <c r="A181" i="8"/>
  <c r="E181" i="8"/>
  <c r="B182" i="8"/>
  <c r="D181" i="8"/>
  <c r="F181" i="8"/>
  <c r="F182" i="10"/>
  <c r="D182" i="10"/>
  <c r="G182" i="10"/>
  <c r="C182" i="10"/>
  <c r="B183" i="10"/>
  <c r="E182" i="10"/>
  <c r="A182" i="10"/>
  <c r="B183" i="8"/>
  <c r="A182" i="8"/>
  <c r="E182" i="8"/>
  <c r="D182" i="8"/>
  <c r="F182" i="8"/>
  <c r="C182" i="8"/>
  <c r="G182" i="8"/>
  <c r="B184" i="10"/>
  <c r="D183" i="10"/>
  <c r="C183" i="10"/>
  <c r="A183" i="10"/>
  <c r="E183" i="10"/>
  <c r="G183" i="10"/>
  <c r="F183" i="10"/>
  <c r="A183" i="8"/>
  <c r="D183" i="8"/>
  <c r="F183" i="8"/>
  <c r="E183" i="8"/>
  <c r="C183" i="8"/>
  <c r="G183" i="8"/>
  <c r="B184" i="8"/>
  <c r="D184" i="10"/>
  <c r="B185" i="10"/>
  <c r="F184" i="10"/>
  <c r="A184" i="10"/>
  <c r="G184" i="10"/>
  <c r="E184" i="10"/>
  <c r="C184" i="10"/>
  <c r="E184" i="8"/>
  <c r="A184" i="8"/>
  <c r="C184" i="8"/>
  <c r="G184" i="8"/>
  <c r="D184" i="8"/>
  <c r="F184" i="8"/>
  <c r="B185" i="8"/>
  <c r="B186" i="10"/>
  <c r="G185" i="10"/>
  <c r="A185" i="10"/>
  <c r="F185" i="10"/>
  <c r="E185" i="10"/>
  <c r="D185" i="10"/>
  <c r="C185" i="10"/>
  <c r="B186" i="8"/>
  <c r="E185" i="8"/>
  <c r="C185" i="8"/>
  <c r="G185" i="8"/>
  <c r="A185" i="8"/>
  <c r="D185" i="8"/>
  <c r="F185" i="8"/>
  <c r="G186" i="10"/>
  <c r="F186" i="10"/>
  <c r="A186" i="10"/>
  <c r="D186" i="10"/>
  <c r="C186" i="10"/>
  <c r="B187" i="10"/>
  <c r="E186" i="10"/>
  <c r="E186" i="8"/>
  <c r="A186" i="8"/>
  <c r="D186" i="8"/>
  <c r="F186" i="8"/>
  <c r="B187" i="8"/>
  <c r="C186" i="8"/>
  <c r="G186" i="8"/>
  <c r="G187" i="10"/>
  <c r="E187" i="10"/>
  <c r="C187" i="10"/>
  <c r="A187" i="10"/>
  <c r="B188" i="10"/>
  <c r="F187" i="10"/>
  <c r="D187" i="10"/>
  <c r="A187" i="8"/>
  <c r="C187" i="8"/>
  <c r="G187" i="8"/>
  <c r="B188" i="8"/>
  <c r="D187" i="8"/>
  <c r="F187" i="8"/>
  <c r="E187" i="8"/>
  <c r="E188" i="10"/>
  <c r="B189" i="10"/>
  <c r="F188" i="10"/>
  <c r="D188" i="10"/>
  <c r="C188" i="10"/>
  <c r="G188" i="10"/>
  <c r="A188" i="10"/>
  <c r="B189" i="8"/>
  <c r="C188" i="8"/>
  <c r="G188" i="8"/>
  <c r="E188" i="8"/>
  <c r="A188" i="8"/>
  <c r="D188" i="8"/>
  <c r="F188" i="8"/>
  <c r="E189" i="10"/>
  <c r="C189" i="10"/>
  <c r="F189" i="10"/>
  <c r="G189" i="10"/>
  <c r="B190" i="10"/>
  <c r="D189" i="10"/>
  <c r="A189" i="10"/>
  <c r="B190" i="8"/>
  <c r="E189" i="8"/>
  <c r="A189" i="8"/>
  <c r="C189" i="8"/>
  <c r="G189" i="8"/>
  <c r="D189" i="8"/>
  <c r="F189" i="8"/>
  <c r="C190" i="10"/>
  <c r="B191" i="10"/>
  <c r="G190" i="10"/>
  <c r="F190" i="10"/>
  <c r="D190" i="10"/>
  <c r="E190" i="10"/>
  <c r="A190" i="10"/>
  <c r="A190" i="8"/>
  <c r="E190" i="8"/>
  <c r="B191" i="8"/>
  <c r="D190" i="8"/>
  <c r="F190" i="8"/>
  <c r="C190" i="8"/>
  <c r="G190" i="8"/>
  <c r="C191" i="10"/>
  <c r="A191" i="10"/>
  <c r="G191" i="10"/>
  <c r="E191" i="10"/>
  <c r="D191" i="10"/>
  <c r="B192" i="10"/>
  <c r="F191" i="10"/>
  <c r="A191" i="8"/>
  <c r="D191" i="8"/>
  <c r="F191" i="8"/>
  <c r="C191" i="8"/>
  <c r="G191" i="8"/>
  <c r="B192" i="8"/>
  <c r="E191" i="8"/>
  <c r="F192" i="10"/>
  <c r="A192" i="10"/>
  <c r="D192" i="10"/>
  <c r="B193" i="10"/>
  <c r="C192" i="10"/>
  <c r="G192" i="10"/>
  <c r="E192" i="10"/>
  <c r="D192" i="8"/>
  <c r="A192" i="8"/>
  <c r="C192" i="8"/>
  <c r="G192" i="8"/>
  <c r="B193" i="8"/>
  <c r="E192" i="8"/>
  <c r="F192" i="8"/>
  <c r="A193" i="10"/>
  <c r="F193" i="10"/>
  <c r="B194" i="10"/>
  <c r="G193" i="10"/>
  <c r="E193" i="10"/>
  <c r="D193" i="10"/>
  <c r="C193" i="10"/>
  <c r="B194" i="8"/>
  <c r="E193" i="8"/>
  <c r="D193" i="8"/>
  <c r="C193" i="8"/>
  <c r="G193" i="8"/>
  <c r="A193" i="8"/>
  <c r="F193" i="8"/>
  <c r="F194" i="10"/>
  <c r="D194" i="10"/>
  <c r="B195" i="10"/>
  <c r="C194" i="10"/>
  <c r="A194" i="10"/>
  <c r="E194" i="10"/>
  <c r="G194" i="10"/>
  <c r="B195" i="8"/>
  <c r="C194" i="8"/>
  <c r="D194" i="8"/>
  <c r="F194" i="8"/>
  <c r="A194" i="8"/>
  <c r="E194" i="8"/>
  <c r="G194" i="8"/>
  <c r="B196" i="10"/>
  <c r="D195" i="10"/>
  <c r="F195" i="10"/>
  <c r="G195" i="10"/>
  <c r="E195" i="10"/>
  <c r="C195" i="10"/>
  <c r="A195" i="10"/>
  <c r="E195" i="8"/>
  <c r="A195" i="8"/>
  <c r="D195" i="8"/>
  <c r="F195" i="8"/>
  <c r="C195" i="8"/>
  <c r="G195" i="8"/>
  <c r="B196" i="8"/>
  <c r="D196" i="10"/>
  <c r="B197" i="10"/>
  <c r="E196" i="10"/>
  <c r="A196" i="10"/>
  <c r="G196" i="10"/>
  <c r="F196" i="10"/>
  <c r="C196" i="10"/>
  <c r="D196" i="8"/>
  <c r="A196" i="8"/>
  <c r="C196" i="8"/>
  <c r="G196" i="8"/>
  <c r="B197" i="8"/>
  <c r="E196" i="8"/>
  <c r="F196" i="8"/>
  <c r="B198" i="10"/>
  <c r="G197" i="10"/>
  <c r="F197" i="10"/>
  <c r="A197" i="10"/>
  <c r="D197" i="10"/>
  <c r="C197" i="10"/>
  <c r="E197" i="10"/>
  <c r="B198" i="8"/>
  <c r="E197" i="8"/>
  <c r="C197" i="8"/>
  <c r="G197" i="8"/>
  <c r="A197" i="8"/>
  <c r="D197" i="8"/>
  <c r="F197" i="8"/>
  <c r="G198" i="10"/>
  <c r="F198" i="10"/>
  <c r="D198" i="10"/>
  <c r="B199" i="10"/>
  <c r="E198" i="10"/>
  <c r="C198" i="10"/>
  <c r="A198" i="10"/>
  <c r="B199" i="8"/>
  <c r="E198" i="8"/>
  <c r="D198" i="8"/>
  <c r="F198" i="8"/>
  <c r="A198" i="8"/>
  <c r="C198" i="8"/>
  <c r="G198" i="8"/>
  <c r="G199" i="10"/>
  <c r="E199" i="10"/>
  <c r="F199" i="10"/>
  <c r="D199" i="10"/>
  <c r="C199" i="10"/>
  <c r="B200" i="10"/>
  <c r="A199" i="10"/>
  <c r="E199" i="8"/>
  <c r="D199" i="8"/>
  <c r="F199" i="8"/>
  <c r="A199" i="8"/>
  <c r="C199" i="8"/>
  <c r="G199" i="8"/>
  <c r="B200" i="8"/>
  <c r="E200" i="10"/>
  <c r="F200" i="10"/>
  <c r="D200" i="10"/>
  <c r="B201" i="10"/>
  <c r="A200" i="10"/>
  <c r="G200" i="10"/>
  <c r="C200" i="10"/>
  <c r="E200" i="8"/>
  <c r="B201" i="8"/>
  <c r="A200" i="8"/>
  <c r="C200" i="8"/>
  <c r="G200" i="8"/>
  <c r="D200" i="8"/>
  <c r="F200" i="8"/>
  <c r="E201" i="10"/>
  <c r="C201" i="10"/>
  <c r="A201" i="10"/>
  <c r="B202" i="10"/>
  <c r="G201" i="10"/>
  <c r="D201" i="10"/>
  <c r="F201" i="10"/>
  <c r="C201" i="8"/>
  <c r="B202" i="8"/>
  <c r="A201" i="8"/>
  <c r="D201" i="8"/>
  <c r="F201" i="8"/>
  <c r="E201" i="8"/>
  <c r="G201" i="8"/>
  <c r="C202" i="10"/>
  <c r="G202" i="10"/>
  <c r="D202" i="10"/>
  <c r="A202" i="10"/>
  <c r="F202" i="10"/>
  <c r="E202" i="10"/>
  <c r="B203" i="10"/>
  <c r="A202" i="8"/>
  <c r="C202" i="8"/>
  <c r="D202" i="8"/>
  <c r="F202" i="8"/>
  <c r="E202" i="8"/>
  <c r="G202" i="8"/>
  <c r="B203" i="8"/>
  <c r="C203" i="10"/>
  <c r="A203" i="10"/>
  <c r="D203" i="10"/>
  <c r="E203" i="10"/>
  <c r="B204" i="10"/>
  <c r="G203" i="10"/>
  <c r="F203" i="10"/>
  <c r="C203" i="8"/>
  <c r="G203" i="8"/>
  <c r="B204" i="8"/>
  <c r="D203" i="8"/>
  <c r="F203" i="8"/>
  <c r="A203" i="8"/>
  <c r="E203" i="8"/>
  <c r="F204" i="10"/>
  <c r="A204" i="10"/>
  <c r="B205" i="10"/>
  <c r="G204" i="10"/>
  <c r="E204" i="10"/>
  <c r="D204" i="10"/>
  <c r="C204" i="10"/>
  <c r="A204" i="8"/>
  <c r="D204" i="8"/>
  <c r="F204" i="8"/>
  <c r="B205" i="8"/>
  <c r="C204" i="8"/>
  <c r="G204" i="8"/>
  <c r="E204" i="8"/>
  <c r="A205" i="10"/>
  <c r="F205" i="10"/>
  <c r="E205" i="10"/>
  <c r="C205" i="10"/>
  <c r="B206" i="10"/>
  <c r="D205" i="10"/>
  <c r="G205" i="10"/>
  <c r="C205" i="8"/>
  <c r="D205" i="8"/>
  <c r="F205" i="8"/>
  <c r="B206" i="8"/>
  <c r="E205" i="8"/>
  <c r="G205" i="8"/>
  <c r="A205" i="8"/>
  <c r="F206" i="10"/>
  <c r="D206" i="10"/>
  <c r="B207" i="10"/>
  <c r="G206" i="10"/>
  <c r="E206" i="10"/>
  <c r="C206" i="10"/>
  <c r="A206" i="10"/>
  <c r="B207" i="8"/>
  <c r="E206" i="8"/>
  <c r="D206" i="8"/>
  <c r="F206" i="8"/>
  <c r="C206" i="8"/>
  <c r="G206" i="8"/>
  <c r="A206" i="8"/>
  <c r="B208" i="10"/>
  <c r="D207" i="10"/>
  <c r="G207" i="10"/>
  <c r="E207" i="10"/>
  <c r="F207" i="10"/>
  <c r="C207" i="10"/>
  <c r="A207" i="10"/>
  <c r="D207" i="8"/>
  <c r="B208" i="8"/>
  <c r="C207" i="8"/>
  <c r="G207" i="8"/>
  <c r="E207" i="8"/>
  <c r="F207" i="8"/>
  <c r="A207" i="8"/>
  <c r="D208" i="10"/>
  <c r="B209" i="10"/>
  <c r="G208" i="10"/>
  <c r="A208" i="10"/>
  <c r="E208" i="10"/>
  <c r="C208" i="10"/>
  <c r="F208" i="10"/>
  <c r="A208" i="8"/>
  <c r="D208" i="8"/>
  <c r="E208" i="8"/>
  <c r="F208" i="8"/>
  <c r="C208" i="8"/>
  <c r="G208" i="8"/>
  <c r="B209" i="8"/>
  <c r="B210" i="10"/>
  <c r="G209" i="10"/>
  <c r="F209" i="10"/>
  <c r="D209" i="10"/>
  <c r="E209" i="10"/>
  <c r="C209" i="10"/>
  <c r="A209" i="10"/>
  <c r="B210" i="8"/>
  <c r="C209" i="8"/>
  <c r="G209" i="8"/>
  <c r="D209" i="8"/>
  <c r="F209" i="8"/>
  <c r="E209" i="8"/>
  <c r="A209" i="8"/>
  <c r="G210" i="10"/>
  <c r="C210" i="10"/>
  <c r="F210" i="10"/>
  <c r="E210" i="10"/>
  <c r="D210" i="10"/>
  <c r="A210" i="10"/>
  <c r="B211" i="10"/>
  <c r="E210" i="8"/>
  <c r="B211" i="8"/>
  <c r="D210" i="8"/>
  <c r="F210" i="8"/>
  <c r="A210" i="8"/>
  <c r="C210" i="8"/>
  <c r="G210" i="8"/>
  <c r="G211" i="10"/>
  <c r="E211" i="10"/>
  <c r="B212" i="10"/>
  <c r="D211" i="10"/>
  <c r="A211" i="10"/>
  <c r="C211" i="10"/>
  <c r="F211" i="10"/>
  <c r="B212" i="8"/>
  <c r="D211" i="8"/>
  <c r="F211" i="8"/>
  <c r="A211" i="8"/>
  <c r="C211" i="8"/>
  <c r="G211" i="8"/>
  <c r="E211" i="8"/>
  <c r="E212" i="10"/>
  <c r="D212" i="10"/>
  <c r="F212" i="10"/>
  <c r="B213" i="10"/>
  <c r="C212" i="10"/>
  <c r="G212" i="10"/>
  <c r="A212" i="10"/>
  <c r="B213" i="8"/>
  <c r="A212" i="8"/>
  <c r="C212" i="8"/>
  <c r="E212" i="8"/>
  <c r="G212" i="8"/>
  <c r="D212" i="8"/>
  <c r="F212" i="8"/>
  <c r="E213" i="10"/>
  <c r="C213" i="10"/>
  <c r="F213" i="10"/>
  <c r="G213" i="10"/>
  <c r="D213" i="10"/>
  <c r="A213" i="10"/>
  <c r="B214" i="10"/>
  <c r="B214" i="8"/>
  <c r="A213" i="8"/>
  <c r="D213" i="8"/>
  <c r="F213" i="8"/>
  <c r="C213" i="8"/>
  <c r="G213" i="8"/>
  <c r="E213" i="8"/>
  <c r="C214" i="10"/>
  <c r="F214" i="10"/>
  <c r="D214" i="10"/>
  <c r="G214" i="10"/>
  <c r="B215" i="10"/>
  <c r="A214" i="10"/>
  <c r="E214" i="10"/>
  <c r="A214" i="8"/>
  <c r="D214" i="8"/>
  <c r="F214" i="8"/>
  <c r="B215" i="8"/>
  <c r="E214" i="8"/>
  <c r="C214" i="8"/>
  <c r="G214" i="8"/>
  <c r="C215" i="10"/>
  <c r="A215" i="10"/>
  <c r="G215" i="10"/>
  <c r="F215" i="10"/>
  <c r="B216" i="10"/>
  <c r="E215" i="10"/>
  <c r="D215" i="10"/>
  <c r="D215" i="8"/>
  <c r="E215" i="8"/>
  <c r="F215" i="8"/>
  <c r="B216" i="8"/>
  <c r="C215" i="8"/>
  <c r="G215" i="8"/>
  <c r="A215" i="8"/>
  <c r="F216" i="10"/>
  <c r="A216" i="10"/>
  <c r="B217" i="10"/>
  <c r="E216" i="10"/>
  <c r="G216" i="10"/>
  <c r="D216" i="10"/>
  <c r="C216" i="10"/>
  <c r="E216" i="8"/>
  <c r="D216" i="8"/>
  <c r="A216" i="8"/>
  <c r="C216" i="8"/>
  <c r="B217" i="8"/>
  <c r="F216" i="8"/>
  <c r="G216" i="8"/>
  <c r="A217" i="10"/>
  <c r="F217" i="10"/>
  <c r="B218" i="10"/>
  <c r="C217" i="10"/>
  <c r="D217" i="10"/>
  <c r="E217" i="10"/>
  <c r="G217" i="10"/>
  <c r="A217" i="8"/>
  <c r="E217" i="8"/>
  <c r="C217" i="8"/>
  <c r="G217" i="8"/>
  <c r="B218" i="8"/>
  <c r="D217" i="8"/>
  <c r="F217" i="8"/>
  <c r="F218" i="10"/>
  <c r="D218" i="10"/>
  <c r="C218" i="10"/>
  <c r="B219" i="10"/>
  <c r="G218" i="10"/>
  <c r="E218" i="10"/>
  <c r="A218" i="10"/>
  <c r="C218" i="8"/>
  <c r="B219" i="8"/>
  <c r="A218" i="8"/>
  <c r="E218" i="8"/>
  <c r="G218" i="8"/>
  <c r="D218" i="8"/>
  <c r="F218" i="8"/>
  <c r="B220" i="10"/>
  <c r="D219" i="10"/>
  <c r="C219" i="10"/>
  <c r="A219" i="10"/>
  <c r="E219" i="10"/>
  <c r="G219" i="10"/>
  <c r="F219" i="10"/>
  <c r="B220" i="8"/>
  <c r="E219" i="8"/>
  <c r="C219" i="8"/>
  <c r="G219" i="8"/>
  <c r="A219" i="8"/>
  <c r="D219" i="8"/>
  <c r="F219" i="8"/>
  <c r="D220" i="10"/>
  <c r="B221" i="10"/>
  <c r="E220" i="10"/>
  <c r="F220" i="10"/>
  <c r="C220" i="10"/>
  <c r="A220" i="10"/>
  <c r="G220" i="10"/>
  <c r="A220" i="8"/>
  <c r="C220" i="8"/>
  <c r="E220" i="8"/>
  <c r="D220" i="8"/>
  <c r="F220" i="8"/>
  <c r="B221" i="8"/>
  <c r="G220" i="8"/>
  <c r="B222" i="10"/>
  <c r="G221" i="10"/>
  <c r="E221" i="10"/>
  <c r="C221" i="10"/>
  <c r="F221" i="10"/>
  <c r="A221" i="10"/>
  <c r="D221" i="10"/>
  <c r="C221" i="8"/>
  <c r="G221" i="8"/>
  <c r="E221" i="8"/>
  <c r="A221" i="8"/>
  <c r="D221" i="8"/>
  <c r="F221" i="8"/>
  <c r="B222" i="8"/>
  <c r="G222" i="10"/>
  <c r="F222" i="10"/>
  <c r="A222" i="10"/>
  <c r="B223" i="10"/>
  <c r="E222" i="10"/>
  <c r="C222" i="10"/>
  <c r="D222" i="10"/>
  <c r="A222" i="8"/>
  <c r="C222" i="8"/>
  <c r="G222" i="8"/>
  <c r="D222" i="8"/>
  <c r="B223" i="8"/>
  <c r="E222" i="8"/>
  <c r="F222" i="8"/>
  <c r="G223" i="10"/>
  <c r="E223" i="10"/>
  <c r="D223" i="10"/>
  <c r="B224" i="10"/>
  <c r="F223" i="10"/>
  <c r="C223" i="10"/>
  <c r="A223" i="10"/>
  <c r="D223" i="8"/>
  <c r="A223" i="8"/>
  <c r="E223" i="8"/>
  <c r="F223" i="8"/>
  <c r="C223" i="8"/>
  <c r="G223" i="8"/>
  <c r="B224" i="8"/>
  <c r="E224" i="10"/>
  <c r="A224" i="10"/>
  <c r="B225" i="10"/>
  <c r="C224" i="10"/>
  <c r="D224" i="10"/>
  <c r="F224" i="10"/>
  <c r="G224" i="10"/>
  <c r="B225" i="8"/>
  <c r="E224" i="8"/>
  <c r="A224" i="8"/>
  <c r="D224" i="8"/>
  <c r="F224" i="8"/>
  <c r="C224" i="8"/>
  <c r="G224" i="8"/>
  <c r="E225" i="10"/>
  <c r="C225" i="10"/>
  <c r="B226" i="10"/>
  <c r="G225" i="10"/>
  <c r="A225" i="10"/>
  <c r="F225" i="10"/>
  <c r="D225" i="10"/>
  <c r="E225" i="8"/>
  <c r="A225" i="8"/>
  <c r="D225" i="8"/>
  <c r="F225" i="8"/>
  <c r="B226" i="8"/>
  <c r="C225" i="8"/>
  <c r="G225" i="8"/>
  <c r="C226" i="10"/>
  <c r="D226" i="10"/>
  <c r="B227" i="10"/>
  <c r="G226" i="10"/>
  <c r="F226" i="10"/>
  <c r="A226" i="10"/>
  <c r="E226" i="10"/>
  <c r="E226" i="8"/>
  <c r="B227" i="8"/>
  <c r="C226" i="8"/>
  <c r="G226" i="8"/>
  <c r="D226" i="8"/>
  <c r="F226" i="8"/>
  <c r="A226" i="8"/>
  <c r="C227" i="10"/>
  <c r="A227" i="10"/>
  <c r="B228" i="10"/>
  <c r="D227" i="10"/>
  <c r="E227" i="10"/>
  <c r="G227" i="10"/>
  <c r="F227" i="10"/>
  <c r="C227" i="8"/>
  <c r="A227" i="8"/>
  <c r="D227" i="8"/>
  <c r="F227" i="8"/>
  <c r="E227" i="8"/>
  <c r="G227" i="8"/>
  <c r="B228" i="8"/>
  <c r="F228" i="10"/>
  <c r="A228" i="10"/>
  <c r="D228" i="10"/>
  <c r="E228" i="10"/>
  <c r="G228" i="10"/>
  <c r="B229" i="10"/>
  <c r="C228" i="10"/>
  <c r="B229" i="8"/>
  <c r="A228" i="8"/>
  <c r="C228" i="8"/>
  <c r="G228" i="8"/>
  <c r="E228" i="8"/>
  <c r="D228" i="8"/>
  <c r="F228" i="8"/>
  <c r="A229" i="10"/>
  <c r="F229" i="10"/>
  <c r="E229" i="10"/>
  <c r="B230" i="10"/>
  <c r="D229" i="10"/>
  <c r="G229" i="10"/>
  <c r="C229" i="10"/>
  <c r="B230" i="8"/>
  <c r="A229" i="8"/>
  <c r="D229" i="8"/>
  <c r="F229" i="8"/>
  <c r="E229" i="8"/>
  <c r="C229" i="8"/>
  <c r="G229" i="8"/>
  <c r="F230" i="10"/>
  <c r="D230" i="10"/>
  <c r="G230" i="10"/>
  <c r="C230" i="10"/>
  <c r="B231" i="10"/>
  <c r="E230" i="10"/>
  <c r="A230" i="10"/>
  <c r="E230" i="8"/>
  <c r="B231" i="8"/>
  <c r="C230" i="8"/>
  <c r="G230" i="8"/>
  <c r="D230" i="8"/>
  <c r="F230" i="8"/>
  <c r="A230" i="8"/>
  <c r="B232" i="10"/>
  <c r="D231" i="10"/>
  <c r="G231" i="10"/>
  <c r="A231" i="10"/>
  <c r="C231" i="10"/>
  <c r="F231" i="10"/>
  <c r="E231" i="10"/>
  <c r="B232" i="8"/>
  <c r="A231" i="8"/>
  <c r="C231" i="8"/>
  <c r="G231" i="8"/>
  <c r="D231" i="8"/>
  <c r="F231" i="8"/>
  <c r="E231" i="8"/>
  <c r="D232" i="10"/>
  <c r="B233" i="10"/>
  <c r="F232" i="10"/>
  <c r="A232" i="10"/>
  <c r="G232" i="10"/>
  <c r="E232" i="10"/>
  <c r="C232" i="10"/>
  <c r="C232" i="8"/>
  <c r="D232" i="8"/>
  <c r="F232" i="8"/>
  <c r="E232" i="8"/>
  <c r="G232" i="8"/>
  <c r="B233" i="8"/>
  <c r="A232" i="8"/>
  <c r="B234" i="10"/>
  <c r="G233" i="10"/>
  <c r="A233" i="10"/>
  <c r="C233" i="10"/>
  <c r="F233" i="10"/>
  <c r="E233" i="10"/>
  <c r="D233" i="10"/>
  <c r="B234" i="8"/>
  <c r="C233" i="8"/>
  <c r="A233" i="8"/>
  <c r="E233" i="8"/>
  <c r="G233" i="8"/>
  <c r="D233" i="8"/>
  <c r="F233" i="8"/>
  <c r="G234" i="10"/>
  <c r="C234" i="10"/>
  <c r="D234" i="10"/>
  <c r="A234" i="10"/>
  <c r="F234" i="10"/>
  <c r="E234" i="10"/>
  <c r="B235" i="10"/>
  <c r="A234" i="8"/>
  <c r="C234" i="8"/>
  <c r="D234" i="8"/>
  <c r="F234" i="8"/>
  <c r="E234" i="8"/>
  <c r="G234" i="8"/>
  <c r="B235" i="8"/>
  <c r="G235" i="10"/>
  <c r="E235" i="10"/>
  <c r="C235" i="10"/>
  <c r="A235" i="10"/>
  <c r="D235" i="10"/>
  <c r="F235" i="10"/>
  <c r="B236" i="10"/>
  <c r="A235" i="8"/>
  <c r="B236" i="8"/>
  <c r="C235" i="8"/>
  <c r="G235" i="8"/>
  <c r="D235" i="8"/>
  <c r="F235" i="8"/>
  <c r="E235" i="8"/>
  <c r="E236" i="10"/>
  <c r="B237" i="10"/>
  <c r="D236" i="10"/>
  <c r="G236" i="10"/>
  <c r="C236" i="10"/>
  <c r="A236" i="10"/>
  <c r="F236" i="10"/>
  <c r="B237" i="8"/>
  <c r="C236" i="8"/>
  <c r="D236" i="8"/>
  <c r="F236" i="8"/>
  <c r="E236" i="8"/>
  <c r="G236" i="8"/>
  <c r="A236" i="8"/>
  <c r="E237" i="10"/>
  <c r="C237" i="10"/>
  <c r="F237" i="10"/>
  <c r="G237" i="10"/>
  <c r="D237" i="10"/>
  <c r="A237" i="10"/>
  <c r="B238" i="10"/>
  <c r="C237" i="8"/>
  <c r="B238" i="8"/>
  <c r="E237" i="8"/>
  <c r="G237" i="8"/>
  <c r="A237" i="8"/>
  <c r="D237" i="8"/>
  <c r="F237" i="8"/>
  <c r="C238" i="10"/>
  <c r="F238" i="10"/>
  <c r="G238" i="10"/>
  <c r="A238" i="10"/>
  <c r="B239" i="10"/>
  <c r="E238" i="10"/>
  <c r="D238" i="10"/>
  <c r="B239" i="8"/>
  <c r="A238" i="8"/>
  <c r="C238" i="8"/>
  <c r="G238" i="8"/>
  <c r="D238" i="8"/>
  <c r="F238" i="8"/>
  <c r="E238" i="8"/>
  <c r="B240" i="10"/>
  <c r="C239" i="10"/>
  <c r="A239" i="10"/>
  <c r="G239" i="10"/>
  <c r="E239" i="10"/>
  <c r="F239" i="10"/>
  <c r="D239" i="10"/>
  <c r="C239" i="8"/>
  <c r="B240" i="8"/>
  <c r="D239" i="8"/>
  <c r="F239" i="8"/>
  <c r="E239" i="8"/>
  <c r="G239" i="8"/>
  <c r="A239" i="8"/>
  <c r="B241" i="10"/>
  <c r="G240" i="10"/>
  <c r="A240" i="10"/>
  <c r="C240" i="10"/>
  <c r="F240" i="10"/>
  <c r="E240" i="10"/>
  <c r="D240" i="10"/>
  <c r="C240" i="8"/>
  <c r="B241" i="8"/>
  <c r="A240" i="8"/>
  <c r="D240" i="8"/>
  <c r="F240" i="8"/>
  <c r="E240" i="8"/>
  <c r="G240" i="8"/>
  <c r="G241" i="10"/>
  <c r="C241" i="10"/>
  <c r="B242" i="10"/>
  <c r="D241" i="10"/>
  <c r="E241" i="10"/>
  <c r="A241" i="10"/>
  <c r="F241" i="10"/>
  <c r="E241" i="8"/>
  <c r="D241" i="8"/>
  <c r="F241" i="8"/>
  <c r="B242" i="8"/>
  <c r="C241" i="8"/>
  <c r="G241" i="8"/>
  <c r="A241" i="8"/>
  <c r="G242" i="10"/>
  <c r="E242" i="10"/>
  <c r="C242" i="10"/>
  <c r="F242" i="10"/>
  <c r="B243" i="10"/>
  <c r="A242" i="10"/>
  <c r="D242" i="10"/>
  <c r="A242" i="8"/>
  <c r="B243" i="8"/>
  <c r="D242" i="8"/>
  <c r="E242" i="8"/>
  <c r="F242" i="8"/>
  <c r="C242" i="8"/>
  <c r="G242" i="8"/>
  <c r="E243" i="10"/>
  <c r="C243" i="10"/>
  <c r="A243" i="10"/>
  <c r="B244" i="10"/>
  <c r="G243" i="10"/>
  <c r="F243" i="10"/>
  <c r="D243" i="10"/>
  <c r="C243" i="8"/>
  <c r="B244" i="8"/>
  <c r="A243" i="8"/>
  <c r="D243" i="8"/>
  <c r="F243" i="8"/>
  <c r="E243" i="8"/>
  <c r="G243" i="8"/>
  <c r="E244" i="10"/>
  <c r="G244" i="10"/>
  <c r="A244" i="10"/>
  <c r="B245" i="10"/>
  <c r="F244" i="10"/>
  <c r="D244" i="10"/>
  <c r="C244" i="10"/>
  <c r="C244" i="8"/>
  <c r="D244" i="8"/>
  <c r="F244" i="8"/>
  <c r="A244" i="8"/>
  <c r="B245" i="8"/>
  <c r="E244" i="8"/>
  <c r="G244" i="8"/>
  <c r="C245" i="10"/>
  <c r="D245" i="10"/>
  <c r="A245" i="10"/>
  <c r="B246" i="10"/>
  <c r="E245" i="10"/>
  <c r="F245" i="10"/>
  <c r="G245" i="10"/>
  <c r="A245" i="8"/>
  <c r="C245" i="8"/>
  <c r="D245" i="8"/>
  <c r="F245" i="8"/>
  <c r="E245" i="8"/>
  <c r="G245" i="8"/>
  <c r="B246" i="8"/>
  <c r="C246" i="10"/>
  <c r="B247" i="10"/>
  <c r="F246" i="10"/>
  <c r="G246" i="10"/>
  <c r="A246" i="10"/>
  <c r="D246" i="10"/>
  <c r="E246" i="10"/>
  <c r="A246" i="8"/>
  <c r="C246" i="8"/>
  <c r="G246" i="8"/>
  <c r="E246" i="8"/>
  <c r="D246" i="8"/>
  <c r="F246" i="8"/>
  <c r="B247" i="8"/>
  <c r="A247" i="10"/>
  <c r="D247" i="10"/>
  <c r="B248" i="10"/>
  <c r="F247" i="10"/>
  <c r="G247" i="10"/>
  <c r="E247" i="10"/>
  <c r="C247" i="10"/>
  <c r="E247" i="8"/>
  <c r="C247" i="8"/>
  <c r="B248" i="8"/>
  <c r="A247" i="8"/>
  <c r="D247" i="8"/>
  <c r="F247" i="8"/>
  <c r="G247" i="8"/>
  <c r="F248" i="10"/>
  <c r="A248" i="10"/>
  <c r="B249" i="10"/>
  <c r="C248" i="10"/>
  <c r="D248" i="10"/>
  <c r="G248" i="10"/>
  <c r="E248" i="10"/>
  <c r="D248" i="8"/>
  <c r="F248" i="8"/>
  <c r="B249" i="8"/>
  <c r="C248" i="8"/>
  <c r="A248" i="8"/>
  <c r="E248" i="8"/>
  <c r="G248" i="8"/>
  <c r="F249" i="10"/>
  <c r="D249" i="10"/>
  <c r="E249" i="10"/>
  <c r="G249" i="10"/>
  <c r="C249" i="10"/>
  <c r="A249" i="10"/>
  <c r="B250" i="10"/>
  <c r="C249" i="8"/>
  <c r="D249" i="8"/>
  <c r="F249" i="8"/>
  <c r="E249" i="8"/>
  <c r="G249" i="8"/>
  <c r="A249" i="8"/>
  <c r="B250" i="8"/>
  <c r="D250" i="10"/>
  <c r="B251" i="10"/>
  <c r="C250" i="10"/>
  <c r="G250" i="10"/>
  <c r="E250" i="10"/>
  <c r="A250" i="10"/>
  <c r="F250" i="10"/>
  <c r="B251" i="8"/>
  <c r="E250" i="8"/>
  <c r="D250" i="8"/>
  <c r="F250" i="8"/>
  <c r="A250" i="8"/>
  <c r="C250" i="8"/>
  <c r="G250" i="8"/>
  <c r="B252" i="10"/>
  <c r="D251" i="10"/>
  <c r="E251" i="10"/>
  <c r="A251" i="10"/>
  <c r="C251" i="10"/>
  <c r="G251" i="10"/>
  <c r="F251" i="10"/>
  <c r="E251" i="8"/>
  <c r="A251" i="8"/>
  <c r="B252" i="8"/>
  <c r="D251" i="8"/>
  <c r="F251" i="8"/>
  <c r="C251" i="8"/>
  <c r="G251" i="8"/>
  <c r="B253" i="10"/>
  <c r="D252" i="10"/>
  <c r="C252" i="10"/>
  <c r="G252" i="10"/>
  <c r="F252" i="10"/>
  <c r="A252" i="10"/>
  <c r="E252" i="10"/>
  <c r="E252" i="8"/>
  <c r="G252" i="8"/>
  <c r="C252" i="8"/>
  <c r="B253" i="8"/>
  <c r="A252" i="8"/>
  <c r="D252" i="8"/>
  <c r="F252" i="8"/>
  <c r="G253" i="10"/>
  <c r="E253" i="10"/>
  <c r="C253" i="10"/>
  <c r="F253" i="10"/>
  <c r="A253" i="10"/>
  <c r="B254" i="10"/>
  <c r="D253" i="10"/>
  <c r="E253" i="8"/>
  <c r="A253" i="8"/>
  <c r="D253" i="8"/>
  <c r="F253" i="8"/>
  <c r="B254" i="8"/>
  <c r="C253" i="8"/>
  <c r="G253" i="8"/>
  <c r="G254" i="10"/>
  <c r="D254" i="10"/>
  <c r="A254" i="10"/>
  <c r="B255" i="10"/>
  <c r="C254" i="10"/>
  <c r="F254" i="10"/>
  <c r="E254" i="10"/>
  <c r="E254" i="8"/>
  <c r="B255" i="8"/>
  <c r="D254" i="8"/>
  <c r="F254" i="8"/>
  <c r="A254" i="8"/>
  <c r="C254" i="8"/>
  <c r="G254" i="8"/>
  <c r="E255" i="10"/>
  <c r="F255" i="10"/>
  <c r="C255" i="10"/>
  <c r="A255" i="10"/>
  <c r="B256" i="10"/>
  <c r="G255" i="10"/>
  <c r="D255" i="10"/>
  <c r="E255" i="8"/>
  <c r="C255" i="8"/>
  <c r="G255" i="8"/>
  <c r="B256" i="8"/>
  <c r="D255" i="8"/>
  <c r="F255" i="8"/>
  <c r="A255" i="8"/>
  <c r="E256" i="10"/>
  <c r="D256" i="10"/>
  <c r="C256" i="10"/>
  <c r="A256" i="10"/>
  <c r="F256" i="10"/>
  <c r="B257" i="10"/>
  <c r="G256" i="10"/>
  <c r="C256" i="8"/>
  <c r="D256" i="8"/>
  <c r="B257" i="8"/>
  <c r="E256" i="8"/>
  <c r="G256" i="8"/>
  <c r="A256" i="8"/>
  <c r="C257" i="10"/>
  <c r="F257" i="10"/>
  <c r="D257" i="10"/>
  <c r="G257" i="10"/>
  <c r="E257" i="10"/>
  <c r="A257" i="10"/>
  <c r="B258" i="10"/>
  <c r="F256" i="8"/>
  <c r="C257" i="8"/>
  <c r="E257" i="8"/>
  <c r="G257" i="8"/>
  <c r="A257" i="8"/>
  <c r="D257" i="8"/>
  <c r="F257" i="8"/>
  <c r="B258" i="8"/>
  <c r="C258" i="10"/>
  <c r="E258" i="10"/>
  <c r="B259" i="10"/>
  <c r="F258" i="10"/>
  <c r="A258" i="10"/>
  <c r="D258" i="10"/>
  <c r="G258" i="10"/>
  <c r="B259" i="8"/>
  <c r="A258" i="8"/>
  <c r="E258" i="8"/>
  <c r="C258" i="8"/>
  <c r="G258" i="8"/>
  <c r="D258" i="8"/>
  <c r="F258" i="8"/>
  <c r="A259" i="10"/>
  <c r="F259" i="10"/>
  <c r="D259" i="10"/>
  <c r="C259" i="10"/>
  <c r="E259" i="10"/>
  <c r="B260" i="10"/>
  <c r="G259" i="10"/>
  <c r="D259" i="8"/>
  <c r="E259" i="8"/>
  <c r="F259" i="8"/>
  <c r="B260" i="8"/>
  <c r="C259" i="8"/>
  <c r="G259" i="8"/>
  <c r="A259" i="8"/>
  <c r="F260" i="10"/>
  <c r="A260" i="10"/>
  <c r="E260" i="10"/>
  <c r="D260" i="10"/>
  <c r="B261" i="10"/>
  <c r="C260" i="10"/>
  <c r="G260" i="10"/>
  <c r="B261" i="8"/>
  <c r="A260" i="8"/>
  <c r="C260" i="8"/>
  <c r="E260" i="8"/>
  <c r="G260" i="8"/>
  <c r="D260" i="8"/>
  <c r="F260" i="8"/>
  <c r="F261" i="10"/>
  <c r="G261" i="10"/>
  <c r="D261" i="10"/>
  <c r="C261" i="10"/>
  <c r="A261" i="10"/>
  <c r="B262" i="10"/>
  <c r="E261" i="10"/>
  <c r="B262" i="8"/>
  <c r="C261" i="8"/>
  <c r="A261" i="8"/>
  <c r="D261" i="8"/>
  <c r="F261" i="8"/>
  <c r="E261" i="8"/>
  <c r="G261" i="8"/>
  <c r="D262" i="10"/>
  <c r="F262" i="10"/>
  <c r="A262" i="10"/>
  <c r="B263" i="10"/>
  <c r="E262" i="10"/>
  <c r="C262" i="10"/>
  <c r="G262" i="10"/>
  <c r="D262" i="8"/>
  <c r="E262" i="8"/>
  <c r="A262" i="8"/>
  <c r="C262" i="8"/>
  <c r="G262" i="8"/>
  <c r="F262" i="8"/>
  <c r="B263" i="8"/>
  <c r="B264" i="10"/>
  <c r="D263" i="10"/>
  <c r="G263" i="10"/>
  <c r="E263" i="10"/>
  <c r="F263" i="10"/>
  <c r="C263" i="10"/>
  <c r="A263" i="10"/>
  <c r="C263" i="8"/>
  <c r="B264" i="8"/>
  <c r="E263" i="8"/>
  <c r="G263" i="8"/>
  <c r="A263" i="8"/>
  <c r="D263" i="8"/>
  <c r="F263" i="8"/>
  <c r="B265" i="10"/>
  <c r="F264" i="10"/>
  <c r="E264" i="10"/>
  <c r="C264" i="10"/>
  <c r="G264" i="10"/>
  <c r="A264" i="10"/>
  <c r="D264" i="10"/>
  <c r="C264" i="8"/>
  <c r="B265" i="8"/>
  <c r="E264" i="8"/>
  <c r="G264" i="8"/>
  <c r="A264" i="8"/>
  <c r="D264" i="8"/>
  <c r="F264" i="8"/>
  <c r="G265" i="10"/>
  <c r="E265" i="10"/>
  <c r="B266" i="10"/>
  <c r="F265" i="10"/>
  <c r="C265" i="10"/>
  <c r="D265" i="10"/>
  <c r="A265" i="10"/>
  <c r="A265" i="8"/>
  <c r="B266" i="8"/>
  <c r="C265" i="8"/>
  <c r="G265" i="8"/>
  <c r="E265" i="8"/>
  <c r="D265" i="8"/>
  <c r="F265" i="8"/>
  <c r="G266" i="10"/>
  <c r="A266" i="10"/>
  <c r="F266" i="10"/>
  <c r="D266" i="10"/>
  <c r="B267" i="10"/>
  <c r="E266" i="10"/>
  <c r="C266" i="10"/>
  <c r="D266" i="8"/>
  <c r="A266" i="8"/>
  <c r="E266" i="8"/>
  <c r="F266" i="8"/>
  <c r="B267" i="8"/>
  <c r="C266" i="8"/>
  <c r="G266" i="8"/>
  <c r="E267" i="10"/>
  <c r="F267" i="10"/>
  <c r="C267" i="10"/>
  <c r="A267" i="10"/>
  <c r="D267" i="10"/>
  <c r="B268" i="10"/>
  <c r="G267" i="10"/>
  <c r="B268" i="8"/>
  <c r="E267" i="8"/>
  <c r="D267" i="8"/>
  <c r="F267" i="8"/>
  <c r="A267" i="8"/>
  <c r="C267" i="8"/>
  <c r="G267" i="8"/>
  <c r="E268" i="10"/>
  <c r="A268" i="10"/>
  <c r="G268" i="10"/>
  <c r="B269" i="10"/>
  <c r="F268" i="10"/>
  <c r="D268" i="10"/>
  <c r="C268" i="10"/>
  <c r="D268" i="8"/>
  <c r="F268" i="8"/>
  <c r="E268" i="8"/>
  <c r="C268" i="8"/>
  <c r="G268" i="8"/>
  <c r="B269" i="8"/>
  <c r="A268" i="8"/>
  <c r="C269" i="10"/>
  <c r="F269" i="10"/>
  <c r="B270" i="10"/>
  <c r="E269" i="10"/>
  <c r="G269" i="10"/>
  <c r="D269" i="10"/>
  <c r="A269" i="10"/>
  <c r="B270" i="8"/>
  <c r="A269" i="8"/>
  <c r="D269" i="8"/>
  <c r="F269" i="8"/>
  <c r="C269" i="8"/>
  <c r="G269" i="8"/>
  <c r="E269" i="8"/>
  <c r="C270" i="10"/>
  <c r="A270" i="10"/>
  <c r="G270" i="10"/>
  <c r="D270" i="10"/>
  <c r="B271" i="10"/>
  <c r="F270" i="10"/>
  <c r="E270" i="10"/>
  <c r="C270" i="8"/>
  <c r="A270" i="8"/>
  <c r="D270" i="8"/>
  <c r="F270" i="8"/>
  <c r="B271" i="8"/>
  <c r="E270" i="8"/>
  <c r="G270" i="8"/>
  <c r="A271" i="10"/>
  <c r="B272" i="10"/>
  <c r="F271" i="10"/>
  <c r="G271" i="10"/>
  <c r="D271" i="10"/>
  <c r="E271" i="10"/>
  <c r="C271" i="10"/>
  <c r="E271" i="8"/>
  <c r="B272" i="8"/>
  <c r="C271" i="8"/>
  <c r="G271" i="8"/>
  <c r="A271" i="8"/>
  <c r="D271" i="8"/>
  <c r="F271" i="8"/>
  <c r="F272" i="10"/>
  <c r="A272" i="10"/>
  <c r="G272" i="10"/>
  <c r="D272" i="10"/>
  <c r="B273" i="10"/>
  <c r="C272" i="10"/>
  <c r="E272" i="10"/>
  <c r="C272" i="8"/>
  <c r="D272" i="8"/>
  <c r="E272" i="8"/>
  <c r="G272" i="8"/>
  <c r="A272" i="8"/>
  <c r="B273" i="8"/>
  <c r="F272" i="8"/>
  <c r="F273" i="10"/>
  <c r="B274" i="10"/>
  <c r="G273" i="10"/>
  <c r="A273" i="10"/>
  <c r="D273" i="10"/>
  <c r="E273" i="10"/>
  <c r="C273" i="10"/>
  <c r="D273" i="8"/>
  <c r="C273" i="8"/>
  <c r="G273" i="8"/>
  <c r="E273" i="8"/>
  <c r="A273" i="8"/>
  <c r="F273" i="8"/>
  <c r="B274" i="8"/>
  <c r="D274" i="10"/>
  <c r="B275" i="10"/>
  <c r="F274" i="10"/>
  <c r="E274" i="10"/>
  <c r="C274" i="10"/>
  <c r="G274" i="10"/>
  <c r="A274" i="10"/>
  <c r="A274" i="8"/>
  <c r="E274" i="8"/>
  <c r="C274" i="8"/>
  <c r="G274" i="8"/>
  <c r="B275" i="8"/>
  <c r="D274" i="8"/>
  <c r="F274" i="8"/>
  <c r="B276" i="10"/>
  <c r="D275" i="10"/>
  <c r="G275" i="10"/>
  <c r="A275" i="10"/>
  <c r="E275" i="10"/>
  <c r="F275" i="10"/>
  <c r="C275" i="10"/>
  <c r="D275" i="8"/>
  <c r="F275" i="8"/>
  <c r="A275" i="8"/>
  <c r="C275" i="8"/>
  <c r="G275" i="8"/>
  <c r="E275" i="8"/>
  <c r="B276" i="8"/>
  <c r="D276" i="10"/>
  <c r="B277" i="10"/>
  <c r="C276" i="10"/>
  <c r="G276" i="10"/>
  <c r="F276" i="10"/>
  <c r="E276" i="10"/>
  <c r="A276" i="10"/>
  <c r="A276" i="8"/>
  <c r="D276" i="8"/>
  <c r="F276" i="8"/>
  <c r="C276" i="8"/>
  <c r="G276" i="8"/>
  <c r="B277" i="8"/>
  <c r="E276" i="8"/>
  <c r="B278" i="10"/>
  <c r="G277" i="10"/>
  <c r="C277" i="10"/>
  <c r="E277" i="10"/>
  <c r="D277" i="10"/>
  <c r="A277" i="10"/>
  <c r="F277" i="10"/>
  <c r="E277" i="8"/>
  <c r="A277" i="8"/>
  <c r="C277" i="8"/>
  <c r="G277" i="8"/>
  <c r="B278" i="8"/>
  <c r="D277" i="8"/>
  <c r="F277" i="8"/>
  <c r="G278" i="10"/>
  <c r="E278" i="10"/>
  <c r="C278" i="10"/>
  <c r="F278" i="10"/>
  <c r="A278" i="10"/>
  <c r="D278" i="10"/>
  <c r="B279" i="10"/>
  <c r="C278" i="8"/>
  <c r="G278" i="8"/>
  <c r="B279" i="8"/>
  <c r="D278" i="8"/>
  <c r="F278" i="8"/>
  <c r="A278" i="8"/>
  <c r="E278" i="8"/>
  <c r="G279" i="10"/>
  <c r="E279" i="10"/>
  <c r="D279" i="10"/>
  <c r="B280" i="10"/>
  <c r="A279" i="10"/>
  <c r="C279" i="10"/>
  <c r="F279" i="10"/>
  <c r="B280" i="8"/>
  <c r="C279" i="8"/>
  <c r="E279" i="8"/>
  <c r="G279" i="8"/>
  <c r="A279" i="8"/>
  <c r="D279" i="8"/>
  <c r="F279" i="8"/>
  <c r="E280" i="10"/>
  <c r="G280" i="10"/>
  <c r="D280" i="10"/>
  <c r="B281" i="10"/>
  <c r="F280" i="10"/>
  <c r="C280" i="10"/>
  <c r="A280" i="10"/>
  <c r="E280" i="8"/>
  <c r="C280" i="8"/>
  <c r="G280" i="8"/>
  <c r="A280" i="8"/>
  <c r="B281" i="8"/>
  <c r="D280" i="8"/>
  <c r="F280" i="8"/>
  <c r="E281" i="10"/>
  <c r="C281" i="10"/>
  <c r="G281" i="10"/>
  <c r="F281" i="10"/>
  <c r="B282" i="10"/>
  <c r="A281" i="10"/>
  <c r="D281" i="10"/>
  <c r="B282" i="8"/>
  <c r="C281" i="8"/>
  <c r="G281" i="8"/>
  <c r="D281" i="8"/>
  <c r="F281" i="8"/>
  <c r="E281" i="8"/>
  <c r="A281" i="8"/>
  <c r="C282" i="10"/>
  <c r="B283" i="10"/>
  <c r="F282" i="10"/>
  <c r="A282" i="10"/>
  <c r="G282" i="10"/>
  <c r="E282" i="10"/>
  <c r="D282" i="10"/>
  <c r="D282" i="8"/>
  <c r="F282" i="8"/>
  <c r="A282" i="8"/>
  <c r="E282" i="8"/>
  <c r="B283" i="8"/>
  <c r="C282" i="8"/>
  <c r="G282" i="8"/>
  <c r="C283" i="10"/>
  <c r="A283" i="10"/>
  <c r="B284" i="10"/>
  <c r="F283" i="10"/>
  <c r="E283" i="10"/>
  <c r="D283" i="10"/>
  <c r="G283" i="10"/>
  <c r="E283" i="8"/>
  <c r="D283" i="8"/>
  <c r="F283" i="8"/>
  <c r="C283" i="8"/>
  <c r="G283" i="8"/>
  <c r="A283" i="8"/>
  <c r="B284" i="8"/>
  <c r="F284" i="10"/>
  <c r="A284" i="10"/>
  <c r="B285" i="10"/>
  <c r="E284" i="10"/>
  <c r="C284" i="10"/>
  <c r="G284" i="10"/>
  <c r="D284" i="10"/>
  <c r="A284" i="8"/>
  <c r="E284" i="8"/>
  <c r="B285" i="8"/>
  <c r="C284" i="8"/>
  <c r="G284" i="8"/>
  <c r="D284" i="8"/>
  <c r="F284" i="8"/>
  <c r="A285" i="10"/>
  <c r="F285" i="10"/>
  <c r="D285" i="10"/>
  <c r="B286" i="10"/>
  <c r="E285" i="10"/>
  <c r="G285" i="10"/>
  <c r="C285" i="10"/>
  <c r="D285" i="8"/>
  <c r="C285" i="8"/>
  <c r="G285" i="8"/>
  <c r="B286" i="8"/>
  <c r="A285" i="8"/>
  <c r="E285" i="8"/>
  <c r="F285" i="8"/>
  <c r="F286" i="10"/>
  <c r="D286" i="10"/>
  <c r="C286" i="10"/>
  <c r="B287" i="10"/>
  <c r="G286" i="10"/>
  <c r="E286" i="10"/>
  <c r="A286" i="10"/>
  <c r="A286" i="8"/>
  <c r="D286" i="8"/>
  <c r="F286" i="8"/>
  <c r="B287" i="8"/>
  <c r="E286" i="8"/>
  <c r="C286" i="8"/>
  <c r="G286" i="8"/>
  <c r="B288" i="10"/>
  <c r="D287" i="10"/>
  <c r="F287" i="10"/>
  <c r="C287" i="10"/>
  <c r="G287" i="10"/>
  <c r="A287" i="10"/>
  <c r="E287" i="10"/>
  <c r="B288" i="8"/>
  <c r="C287" i="8"/>
  <c r="G287" i="8"/>
  <c r="D287" i="8"/>
  <c r="F287" i="8"/>
  <c r="A287" i="8"/>
  <c r="E287" i="8"/>
  <c r="D288" i="10"/>
  <c r="B289" i="10"/>
  <c r="F288" i="10"/>
  <c r="A288" i="10"/>
  <c r="G288" i="10"/>
  <c r="E288" i="10"/>
  <c r="C288" i="10"/>
  <c r="A288" i="8"/>
  <c r="B289" i="8"/>
  <c r="C288" i="8"/>
  <c r="G288" i="8"/>
  <c r="E288" i="8"/>
  <c r="D288" i="8"/>
  <c r="F288" i="8"/>
  <c r="B290" i="10"/>
  <c r="G289" i="10"/>
  <c r="E289" i="10"/>
  <c r="F289" i="10"/>
  <c r="D289" i="10"/>
  <c r="C289" i="10"/>
  <c r="A289" i="10"/>
  <c r="C289" i="8"/>
  <c r="G289" i="8"/>
  <c r="B290" i="8"/>
  <c r="D289" i="8"/>
  <c r="F289" i="8"/>
  <c r="E289" i="8"/>
  <c r="A289" i="8"/>
  <c r="G290" i="10"/>
  <c r="A290" i="10"/>
  <c r="F290" i="10"/>
  <c r="D290" i="10"/>
  <c r="B291" i="10"/>
  <c r="E290" i="10"/>
  <c r="C290" i="10"/>
  <c r="B291" i="8"/>
  <c r="E290" i="8"/>
  <c r="C290" i="8"/>
  <c r="G290" i="8"/>
  <c r="A290" i="8"/>
  <c r="D290" i="8"/>
  <c r="F290" i="8"/>
  <c r="G291" i="10"/>
  <c r="E291" i="10"/>
  <c r="A291" i="10"/>
  <c r="D291" i="10"/>
  <c r="B292" i="10"/>
  <c r="F291" i="10"/>
  <c r="C291" i="10"/>
  <c r="D291" i="8"/>
  <c r="F291" i="8"/>
  <c r="E291" i="8"/>
  <c r="B292" i="8"/>
  <c r="A291" i="8"/>
  <c r="C291" i="8"/>
  <c r="G291" i="8"/>
  <c r="E292" i="10"/>
  <c r="C292" i="10"/>
  <c r="A292" i="10"/>
  <c r="B293" i="10"/>
  <c r="G292" i="10"/>
  <c r="F292" i="10"/>
  <c r="D292" i="10"/>
  <c r="B293" i="8"/>
  <c r="A292" i="8"/>
  <c r="C292" i="8"/>
  <c r="G292" i="8"/>
  <c r="E292" i="8"/>
  <c r="D292" i="8"/>
  <c r="F292" i="8"/>
  <c r="E293" i="10"/>
  <c r="C293" i="10"/>
  <c r="B294" i="10"/>
  <c r="G293" i="10"/>
  <c r="D293" i="10"/>
  <c r="A293" i="10"/>
  <c r="F293" i="10"/>
  <c r="A293" i="8"/>
  <c r="E293" i="8"/>
  <c r="C293" i="8"/>
  <c r="G293" i="8"/>
  <c r="D293" i="8"/>
  <c r="F293" i="8"/>
  <c r="B294" i="8"/>
  <c r="C294" i="10"/>
  <c r="E294" i="10"/>
  <c r="A294" i="10"/>
  <c r="B295" i="10"/>
  <c r="G294" i="10"/>
  <c r="F294" i="10"/>
  <c r="D294" i="10"/>
  <c r="E294" i="8"/>
  <c r="D294" i="8"/>
  <c r="F294" i="8"/>
  <c r="B295" i="8"/>
  <c r="A294" i="8"/>
  <c r="C294" i="8"/>
  <c r="G294" i="8"/>
  <c r="C295" i="10"/>
  <c r="A295" i="10"/>
  <c r="E295" i="10"/>
  <c r="G295" i="10"/>
  <c r="F295" i="10"/>
  <c r="D295" i="10"/>
  <c r="B296" i="10"/>
  <c r="E295" i="8"/>
  <c r="D295" i="8"/>
  <c r="F295" i="8"/>
  <c r="A295" i="8"/>
  <c r="C295" i="8"/>
  <c r="G295" i="8"/>
  <c r="B296" i="8"/>
  <c r="F296" i="10"/>
  <c r="A296" i="10"/>
  <c r="G296" i="10"/>
  <c r="D296" i="10"/>
  <c r="B297" i="10"/>
  <c r="C296" i="10"/>
  <c r="E296" i="10"/>
  <c r="D296" i="8"/>
  <c r="F296" i="8"/>
  <c r="E296" i="8"/>
  <c r="B297" i="8"/>
  <c r="A296" i="8"/>
  <c r="C296" i="8"/>
  <c r="G296" i="8"/>
  <c r="A297" i="10"/>
  <c r="F297" i="10"/>
  <c r="G297" i="10"/>
  <c r="C297" i="10"/>
  <c r="E297" i="10"/>
  <c r="B298" i="10"/>
  <c r="D297" i="10"/>
  <c r="D297" i="8"/>
  <c r="F297" i="8"/>
  <c r="A297" i="8"/>
  <c r="E297" i="8"/>
  <c r="C297" i="8"/>
  <c r="G297" i="8"/>
  <c r="B298" i="8"/>
  <c r="F298" i="10"/>
  <c r="D298" i="10"/>
  <c r="B299" i="10"/>
  <c r="G298" i="10"/>
  <c r="E298" i="10"/>
  <c r="C298" i="10"/>
  <c r="A298" i="10"/>
  <c r="B299" i="8"/>
  <c r="D298" i="8"/>
  <c r="F298" i="8"/>
  <c r="E298" i="8"/>
  <c r="A298" i="8"/>
  <c r="C298" i="8"/>
  <c r="G298" i="8"/>
  <c r="B300" i="10"/>
  <c r="D299" i="10"/>
  <c r="G299" i="10"/>
  <c r="E299" i="10"/>
  <c r="A299" i="10"/>
  <c r="C299" i="10"/>
  <c r="F299" i="10"/>
  <c r="B300" i="8"/>
  <c r="C299" i="8"/>
  <c r="G299" i="8"/>
  <c r="E299" i="8"/>
  <c r="D299" i="8"/>
  <c r="F299" i="8"/>
  <c r="A299" i="8"/>
  <c r="D300" i="10"/>
  <c r="B301" i="10"/>
  <c r="A300" i="10"/>
  <c r="C300" i="10"/>
  <c r="G300" i="10"/>
  <c r="F300" i="10"/>
  <c r="E300" i="10"/>
  <c r="A300" i="8"/>
  <c r="C300" i="8"/>
  <c r="G300" i="8"/>
  <c r="D300" i="8"/>
  <c r="F300" i="8"/>
  <c r="E300" i="8"/>
  <c r="B301" i="8"/>
  <c r="B302" i="10"/>
  <c r="G301" i="10"/>
  <c r="D301" i="10"/>
  <c r="A301" i="10"/>
  <c r="F301" i="10"/>
  <c r="E301" i="10"/>
  <c r="C301" i="10"/>
  <c r="E301" i="8"/>
  <c r="B302" i="8"/>
  <c r="A301" i="8"/>
  <c r="C301" i="8"/>
  <c r="G301" i="8"/>
  <c r="D301" i="8"/>
  <c r="F301" i="8"/>
  <c r="G302" i="10"/>
  <c r="D302" i="10"/>
  <c r="E302" i="10"/>
  <c r="A302" i="10"/>
  <c r="B303" i="10"/>
  <c r="F302" i="10"/>
  <c r="C302" i="10"/>
  <c r="B303" i="8"/>
  <c r="C302" i="8"/>
  <c r="G302" i="8"/>
  <c r="A302" i="8"/>
  <c r="E302" i="8"/>
  <c r="D302" i="8"/>
  <c r="F302" i="8"/>
  <c r="G303" i="10"/>
  <c r="E303" i="10"/>
  <c r="F303" i="10"/>
  <c r="C303" i="10"/>
  <c r="A303" i="10"/>
  <c r="B304" i="10"/>
  <c r="D303" i="10"/>
  <c r="C303" i="8"/>
  <c r="D303" i="8"/>
  <c r="F303" i="8"/>
  <c r="A303" i="8"/>
  <c r="B304" i="8"/>
  <c r="E303" i="8"/>
  <c r="G303" i="8"/>
  <c r="E304" i="10"/>
  <c r="F304" i="10"/>
  <c r="G304" i="10"/>
  <c r="D304" i="10"/>
  <c r="A304" i="10"/>
  <c r="B305" i="10"/>
  <c r="C304" i="10"/>
  <c r="B305" i="8"/>
  <c r="A304" i="8"/>
  <c r="E304" i="8"/>
  <c r="D304" i="8"/>
  <c r="F304" i="8"/>
  <c r="C304" i="8"/>
  <c r="G304" i="8"/>
  <c r="E305" i="10"/>
  <c r="C305" i="10"/>
  <c r="F305" i="10"/>
  <c r="B306" i="10"/>
  <c r="D305" i="10"/>
  <c r="A305" i="10"/>
  <c r="G305" i="10"/>
  <c r="C305" i="8"/>
  <c r="G305" i="8"/>
  <c r="B306" i="8"/>
  <c r="D305" i="8"/>
  <c r="F305" i="8"/>
  <c r="E305" i="8"/>
  <c r="A305" i="8"/>
  <c r="C306" i="10"/>
  <c r="A306" i="10"/>
  <c r="G306" i="10"/>
  <c r="D306" i="10"/>
  <c r="B307" i="10"/>
  <c r="F306" i="10"/>
  <c r="E306" i="10"/>
  <c r="C306" i="8"/>
  <c r="E306" i="8"/>
  <c r="G306" i="8"/>
  <c r="B307" i="8"/>
  <c r="D306" i="8"/>
  <c r="F306" i="8"/>
  <c r="A306" i="8"/>
  <c r="C307" i="10"/>
  <c r="A307" i="10"/>
  <c r="G307" i="10"/>
  <c r="B308" i="10"/>
  <c r="F307" i="10"/>
  <c r="E307" i="10"/>
  <c r="D307" i="10"/>
  <c r="E307" i="8"/>
  <c r="B308" i="8"/>
  <c r="D307" i="8"/>
  <c r="F307" i="8"/>
  <c r="C307" i="8"/>
  <c r="G307" i="8"/>
  <c r="A307" i="8"/>
  <c r="F308" i="10"/>
  <c r="A308" i="10"/>
  <c r="C308" i="10"/>
  <c r="B309" i="10"/>
  <c r="E308" i="10"/>
  <c r="D308" i="10"/>
  <c r="G308" i="10"/>
  <c r="E308" i="8"/>
  <c r="B309" i="8"/>
  <c r="D308" i="8"/>
  <c r="F308" i="8"/>
  <c r="A308" i="8"/>
  <c r="C308" i="8"/>
  <c r="G308" i="8"/>
  <c r="A309" i="10"/>
  <c r="F309" i="10"/>
  <c r="B310" i="10"/>
  <c r="C309" i="10"/>
  <c r="D309" i="10"/>
  <c r="G309" i="10"/>
  <c r="E309" i="10"/>
  <c r="C309" i="8"/>
  <c r="D309" i="8"/>
  <c r="A309" i="8"/>
  <c r="E309" i="8"/>
  <c r="F309" i="8"/>
  <c r="B310" i="8"/>
  <c r="F310" i="10"/>
  <c r="D310" i="10"/>
  <c r="E310" i="10"/>
  <c r="B311" i="10"/>
  <c r="G310" i="10"/>
  <c r="C310" i="10"/>
  <c r="A310" i="10"/>
  <c r="D310" i="8"/>
  <c r="B311" i="8"/>
  <c r="E310" i="8"/>
  <c r="F310" i="8"/>
  <c r="A310" i="8"/>
  <c r="G309" i="8"/>
  <c r="C310" i="8"/>
  <c r="G310" i="8"/>
  <c r="B312" i="10"/>
  <c r="D311" i="10"/>
  <c r="E311" i="10"/>
  <c r="G311" i="10"/>
  <c r="F311" i="10"/>
  <c r="A311" i="10"/>
  <c r="C311" i="10"/>
  <c r="B312" i="8"/>
  <c r="E311" i="8"/>
  <c r="D311" i="8"/>
  <c r="F311" i="8"/>
  <c r="C311" i="8"/>
  <c r="G311" i="8"/>
  <c r="A311" i="8"/>
  <c r="D312" i="10"/>
  <c r="B313" i="10"/>
  <c r="G312" i="10"/>
  <c r="E312" i="10"/>
  <c r="A312" i="10"/>
  <c r="C312" i="10"/>
  <c r="F312" i="10"/>
  <c r="B313" i="8"/>
  <c r="A312" i="8"/>
  <c r="D312" i="8"/>
  <c r="F312" i="8"/>
  <c r="C312" i="8"/>
  <c r="G312" i="8"/>
  <c r="E312" i="8"/>
  <c r="B314" i="10"/>
  <c r="G313" i="10"/>
  <c r="F313" i="10"/>
  <c r="E313" i="10"/>
  <c r="D313" i="10"/>
  <c r="C313" i="10"/>
  <c r="A313" i="10"/>
  <c r="E313" i="8"/>
  <c r="A313" i="8"/>
  <c r="B314" i="8"/>
  <c r="C313" i="8"/>
  <c r="G313" i="8"/>
  <c r="D313" i="8"/>
  <c r="F313" i="8"/>
  <c r="G314" i="10"/>
  <c r="B315" i="10"/>
  <c r="F314" i="10"/>
  <c r="E314" i="10"/>
  <c r="C314" i="10"/>
  <c r="A314" i="10"/>
  <c r="D314" i="10"/>
  <c r="C314" i="8"/>
  <c r="G314" i="8"/>
  <c r="E314" i="8"/>
  <c r="B315" i="8"/>
  <c r="A314" i="8"/>
  <c r="D314" i="8"/>
  <c r="F314" i="8"/>
  <c r="G315" i="10"/>
  <c r="E315" i="10"/>
  <c r="B316" i="10"/>
  <c r="C315" i="10"/>
  <c r="A315" i="10"/>
  <c r="D315" i="10"/>
  <c r="F315" i="10"/>
  <c r="B316" i="8"/>
  <c r="C315" i="8"/>
  <c r="G315" i="8"/>
  <c r="E315" i="8"/>
  <c r="A315" i="8"/>
  <c r="D315" i="8"/>
  <c r="F315" i="8"/>
  <c r="E316" i="10"/>
  <c r="B317" i="10"/>
  <c r="G316" i="10"/>
  <c r="F316" i="10"/>
  <c r="D316" i="10"/>
  <c r="A316" i="10"/>
  <c r="C316" i="10"/>
  <c r="C316" i="8"/>
  <c r="E316" i="8"/>
  <c r="A316" i="8"/>
  <c r="B317" i="8"/>
  <c r="G316" i="8"/>
  <c r="D316" i="8"/>
  <c r="F316" i="8"/>
  <c r="G317" i="10"/>
  <c r="E317" i="10"/>
  <c r="C317" i="10"/>
  <c r="D317" i="10"/>
  <c r="A317" i="10"/>
  <c r="B318" i="10"/>
  <c r="F317" i="10"/>
  <c r="A317" i="8"/>
  <c r="D317" i="8"/>
  <c r="F317" i="8"/>
  <c r="C317" i="8"/>
  <c r="G317" i="8"/>
  <c r="E317" i="8"/>
  <c r="B318" i="8"/>
  <c r="G318" i="10"/>
  <c r="D318" i="10"/>
  <c r="E318" i="10"/>
  <c r="C318" i="10"/>
  <c r="A318" i="10"/>
  <c r="F318" i="10"/>
  <c r="B319" i="10"/>
  <c r="A318" i="8"/>
  <c r="C318" i="8"/>
  <c r="B319" i="8"/>
  <c r="E318" i="8"/>
  <c r="G318" i="8"/>
  <c r="D318" i="8"/>
  <c r="F318" i="8"/>
  <c r="E319" i="10"/>
  <c r="F319" i="10"/>
  <c r="C319" i="10"/>
  <c r="B320" i="10"/>
  <c r="G319" i="10"/>
  <c r="D319" i="10"/>
  <c r="A319" i="10"/>
  <c r="E319" i="8"/>
  <c r="A319" i="8"/>
  <c r="D319" i="8"/>
  <c r="F319" i="8"/>
  <c r="C319" i="8"/>
  <c r="G319" i="8"/>
  <c r="B320" i="8"/>
  <c r="E320" i="10"/>
  <c r="D320" i="10"/>
  <c r="B321" i="10"/>
  <c r="G320" i="10"/>
  <c r="F320" i="10"/>
  <c r="C320" i="10"/>
  <c r="A320" i="10"/>
  <c r="D320" i="8"/>
  <c r="E320" i="8"/>
  <c r="B321" i="8"/>
  <c r="A320" i="8"/>
  <c r="C320" i="8"/>
  <c r="G320" i="8"/>
  <c r="F320" i="8"/>
  <c r="C321" i="10"/>
  <c r="F321" i="10"/>
  <c r="D321" i="10"/>
  <c r="G321" i="10"/>
  <c r="E321" i="10"/>
  <c r="A321" i="10"/>
  <c r="B322" i="10"/>
  <c r="C321" i="8"/>
  <c r="D321" i="8"/>
  <c r="B322" i="8"/>
  <c r="E321" i="8"/>
  <c r="F321" i="8"/>
  <c r="A321" i="8"/>
  <c r="C322" i="10"/>
  <c r="E322" i="10"/>
  <c r="G322" i="10"/>
  <c r="D322" i="10"/>
  <c r="A322" i="10"/>
  <c r="B323" i="10"/>
  <c r="F322" i="10"/>
  <c r="G321" i="8"/>
  <c r="B323" i="8"/>
  <c r="E322" i="8"/>
  <c r="C322" i="8"/>
  <c r="G322" i="8"/>
  <c r="D322" i="8"/>
  <c r="F322" i="8"/>
  <c r="A322" i="8"/>
  <c r="A323" i="10"/>
  <c r="F323" i="10"/>
  <c r="D323" i="10"/>
  <c r="B324" i="10"/>
  <c r="G323" i="10"/>
  <c r="E323" i="10"/>
  <c r="C323" i="10"/>
  <c r="B324" i="8"/>
  <c r="A323" i="8"/>
  <c r="C323" i="8"/>
  <c r="G323" i="8"/>
  <c r="D323" i="8"/>
  <c r="F323" i="8"/>
  <c r="E323" i="8"/>
  <c r="F324" i="10"/>
  <c r="A324" i="10"/>
  <c r="E324" i="10"/>
  <c r="B325" i="10"/>
  <c r="G324" i="10"/>
  <c r="D324" i="10"/>
  <c r="C324" i="10"/>
  <c r="A324" i="8"/>
  <c r="B325" i="8"/>
  <c r="C324" i="8"/>
  <c r="G324" i="8"/>
  <c r="D324" i="8"/>
  <c r="F324" i="8"/>
  <c r="E324" i="8"/>
  <c r="F325" i="10"/>
  <c r="G325" i="10"/>
  <c r="D325" i="10"/>
  <c r="E325" i="10"/>
  <c r="C325" i="10"/>
  <c r="A325" i="10"/>
  <c r="B326" i="10"/>
  <c r="D325" i="8"/>
  <c r="F325" i="8"/>
  <c r="E325" i="8"/>
  <c r="C325" i="8"/>
  <c r="G325" i="8"/>
  <c r="A325" i="8"/>
  <c r="B326" i="8"/>
  <c r="D326" i="10"/>
  <c r="F326" i="10"/>
  <c r="G326" i="10"/>
  <c r="A326" i="10"/>
  <c r="B327" i="10"/>
  <c r="E326" i="10"/>
  <c r="C326" i="10"/>
  <c r="B327" i="8"/>
  <c r="C326" i="8"/>
  <c r="G326" i="8"/>
  <c r="E326" i="8"/>
  <c r="A326" i="8"/>
  <c r="D326" i="8"/>
  <c r="F326" i="8"/>
  <c r="B328" i="10"/>
  <c r="D327" i="10"/>
  <c r="G327" i="10"/>
  <c r="E327" i="10"/>
  <c r="F327" i="10"/>
  <c r="C327" i="10"/>
  <c r="A327" i="10"/>
  <c r="E327" i="8"/>
  <c r="B328" i="8"/>
  <c r="C327" i="8"/>
  <c r="G327" i="8"/>
  <c r="A327" i="8"/>
  <c r="D327" i="8"/>
  <c r="F327" i="8"/>
  <c r="B329" i="10"/>
  <c r="F328" i="10"/>
  <c r="D328" i="10"/>
  <c r="A328" i="10"/>
  <c r="G328" i="10"/>
  <c r="E328" i="10"/>
  <c r="C328" i="10"/>
  <c r="E328" i="8"/>
  <c r="B329" i="8"/>
  <c r="D328" i="8"/>
  <c r="F328" i="8"/>
  <c r="A328" i="8"/>
  <c r="C328" i="8"/>
  <c r="G328" i="8"/>
  <c r="G329" i="10"/>
  <c r="E329" i="10"/>
  <c r="D329" i="10"/>
  <c r="C329" i="10"/>
  <c r="A329" i="10"/>
  <c r="F329" i="10"/>
  <c r="B330" i="10"/>
  <c r="C329" i="8"/>
  <c r="G329" i="8"/>
  <c r="D329" i="8"/>
  <c r="F329" i="8"/>
  <c r="A329" i="8"/>
  <c r="E329" i="8"/>
  <c r="B330" i="8"/>
  <c r="G330" i="10"/>
  <c r="A330" i="10"/>
  <c r="F330" i="10"/>
  <c r="B331" i="10"/>
  <c r="E330" i="10"/>
  <c r="C330" i="10"/>
  <c r="D330" i="10"/>
  <c r="A330" i="8"/>
  <c r="B331" i="8"/>
  <c r="C330" i="8"/>
  <c r="G330" i="8"/>
  <c r="D330" i="8"/>
  <c r="F330" i="8"/>
  <c r="E330" i="8"/>
  <c r="E331" i="10"/>
  <c r="F331" i="10"/>
  <c r="B332" i="10"/>
  <c r="G331" i="10"/>
  <c r="D331" i="10"/>
  <c r="C331" i="10"/>
  <c r="A331" i="10"/>
  <c r="A331" i="8"/>
  <c r="C331" i="8"/>
  <c r="D331" i="8"/>
  <c r="F331" i="8"/>
  <c r="B332" i="8"/>
  <c r="E331" i="8"/>
  <c r="G331" i="8"/>
  <c r="E332" i="10"/>
  <c r="A332" i="10"/>
  <c r="G332" i="10"/>
  <c r="C332" i="10"/>
  <c r="F332" i="10"/>
  <c r="D332" i="10"/>
  <c r="B333" i="10"/>
  <c r="E332" i="8"/>
  <c r="A332" i="8"/>
  <c r="C332" i="8"/>
  <c r="G332" i="8"/>
  <c r="B333" i="8"/>
  <c r="D332" i="8"/>
  <c r="F332" i="8"/>
  <c r="C333" i="10"/>
  <c r="F333" i="10"/>
  <c r="G333" i="10"/>
  <c r="D333" i="10"/>
  <c r="A333" i="10"/>
  <c r="B334" i="10"/>
  <c r="E333" i="10"/>
  <c r="C333" i="8"/>
  <c r="B334" i="8"/>
  <c r="A333" i="8"/>
  <c r="D333" i="8"/>
  <c r="F333" i="8"/>
  <c r="E333" i="8"/>
  <c r="G333" i="8"/>
  <c r="C334" i="10"/>
  <c r="A334" i="10"/>
  <c r="G334" i="10"/>
  <c r="B335" i="10"/>
  <c r="F334" i="10"/>
  <c r="E334" i="10"/>
  <c r="D334" i="10"/>
  <c r="D334" i="8"/>
  <c r="B335" i="8"/>
  <c r="C334" i="8"/>
  <c r="G334" i="8"/>
  <c r="E334" i="8"/>
  <c r="F334" i="8"/>
  <c r="A334" i="8"/>
  <c r="A335" i="10"/>
  <c r="B336" i="10"/>
  <c r="F335" i="10"/>
  <c r="G335" i="10"/>
  <c r="E335" i="10"/>
  <c r="D335" i="10"/>
  <c r="C335" i="10"/>
  <c r="D335" i="8"/>
  <c r="F335" i="8"/>
  <c r="C335" i="8"/>
  <c r="G335" i="8"/>
  <c r="B336" i="8"/>
  <c r="E335" i="8"/>
  <c r="A335" i="8"/>
  <c r="F336" i="10"/>
  <c r="A336" i="10"/>
  <c r="E336" i="10"/>
  <c r="C336" i="10"/>
  <c r="G336" i="10"/>
  <c r="D336" i="10"/>
  <c r="B337" i="10"/>
  <c r="B337" i="8"/>
  <c r="D336" i="8"/>
  <c r="F336" i="8"/>
  <c r="C336" i="8"/>
  <c r="G336" i="8"/>
  <c r="E336" i="8"/>
  <c r="A336" i="8"/>
  <c r="F337" i="10"/>
  <c r="B338" i="10"/>
  <c r="G337" i="10"/>
  <c r="A337" i="10"/>
  <c r="E337" i="10"/>
  <c r="C337" i="10"/>
  <c r="D337" i="10"/>
  <c r="E337" i="8"/>
  <c r="C337" i="8"/>
  <c r="G337" i="8"/>
  <c r="A337" i="8"/>
  <c r="B338" i="8"/>
  <c r="D337" i="8"/>
  <c r="F337" i="8"/>
  <c r="D338" i="10"/>
  <c r="G338" i="10"/>
  <c r="B339" i="10"/>
  <c r="F338" i="10"/>
  <c r="E338" i="10"/>
  <c r="C338" i="10"/>
  <c r="A338" i="10"/>
  <c r="E338" i="8"/>
  <c r="B339" i="8"/>
  <c r="A338" i="8"/>
  <c r="C338" i="8"/>
  <c r="G338" i="8"/>
  <c r="D338" i="8"/>
  <c r="F338" i="8"/>
  <c r="B340" i="10"/>
  <c r="D339" i="10"/>
  <c r="G339" i="10"/>
  <c r="A339" i="10"/>
  <c r="C339" i="10"/>
  <c r="F339" i="10"/>
  <c r="E339" i="10"/>
  <c r="E339" i="8"/>
  <c r="B340" i="8"/>
  <c r="D339" i="8"/>
  <c r="F339" i="8"/>
  <c r="C339" i="8"/>
  <c r="G339" i="8"/>
  <c r="A339" i="8"/>
  <c r="B341" i="10"/>
  <c r="C340" i="10"/>
  <c r="E340" i="10"/>
  <c r="D340" i="10"/>
  <c r="A340" i="10"/>
  <c r="F340" i="10"/>
  <c r="G340" i="10"/>
  <c r="B341" i="8"/>
  <c r="E340" i="8"/>
  <c r="D340" i="8"/>
  <c r="F340" i="8"/>
  <c r="C340" i="8"/>
  <c r="A340" i="8"/>
  <c r="G340" i="8"/>
  <c r="G341" i="10"/>
  <c r="A341" i="10"/>
  <c r="B342" i="10"/>
  <c r="E341" i="10"/>
  <c r="F341" i="10"/>
  <c r="D341" i="10"/>
  <c r="C341" i="10"/>
  <c r="A341" i="8"/>
  <c r="D341" i="8"/>
  <c r="F341" i="8"/>
  <c r="E341" i="8"/>
  <c r="C341" i="8"/>
  <c r="G341" i="8"/>
  <c r="B342" i="8"/>
  <c r="G342" i="10"/>
  <c r="C342" i="10"/>
  <c r="A342" i="10"/>
  <c r="B343" i="10"/>
  <c r="F342" i="10"/>
  <c r="E342" i="10"/>
  <c r="D342" i="10"/>
  <c r="C342" i="8"/>
  <c r="G342" i="8"/>
  <c r="E342" i="8"/>
  <c r="B343" i="8"/>
  <c r="A342" i="8"/>
  <c r="D342" i="8"/>
  <c r="F342" i="8"/>
  <c r="E343" i="10"/>
  <c r="C343" i="10"/>
  <c r="G343" i="10"/>
  <c r="F343" i="10"/>
  <c r="D343" i="10"/>
  <c r="A343" i="10"/>
  <c r="B344" i="10"/>
  <c r="C343" i="8"/>
  <c r="G343" i="8"/>
  <c r="D343" i="8"/>
  <c r="F343" i="8"/>
  <c r="E343" i="8"/>
  <c r="A343" i="8"/>
  <c r="B344" i="8"/>
  <c r="E344" i="10"/>
  <c r="C344" i="10"/>
  <c r="A344" i="10"/>
  <c r="B345" i="10"/>
  <c r="G344" i="10"/>
  <c r="D344" i="10"/>
  <c r="F344" i="10"/>
  <c r="C344" i="8"/>
  <c r="G344" i="8"/>
  <c r="E344" i="8"/>
  <c r="D344" i="8"/>
  <c r="F344" i="8"/>
  <c r="A344" i="8"/>
  <c r="B345" i="8"/>
  <c r="C345" i="10"/>
  <c r="G345" i="10"/>
  <c r="B346" i="10"/>
  <c r="F345" i="10"/>
  <c r="E345" i="10"/>
  <c r="A345" i="10"/>
  <c r="D345" i="10"/>
  <c r="B346" i="8"/>
  <c r="C345" i="8"/>
  <c r="A345" i="8"/>
  <c r="E345" i="8"/>
  <c r="G345" i="8"/>
  <c r="D345" i="8"/>
  <c r="F345" i="8"/>
  <c r="C346" i="10"/>
  <c r="D346" i="10"/>
  <c r="A346" i="10"/>
  <c r="B347" i="10"/>
  <c r="G346" i="10"/>
  <c r="F346" i="10"/>
  <c r="E346" i="10"/>
  <c r="B347" i="8"/>
  <c r="A346" i="8"/>
  <c r="C346" i="8"/>
  <c r="G346" i="8"/>
  <c r="D346" i="8"/>
  <c r="F346" i="8"/>
  <c r="E346" i="8"/>
  <c r="A347" i="10"/>
  <c r="B348" i="10"/>
  <c r="C347" i="10"/>
  <c r="E347" i="10"/>
  <c r="F347" i="10"/>
  <c r="D347" i="10"/>
  <c r="G347" i="10"/>
  <c r="D347" i="8"/>
  <c r="F347" i="8"/>
  <c r="E347" i="8"/>
  <c r="A347" i="8"/>
  <c r="C347" i="8"/>
  <c r="G347" i="8"/>
  <c r="B348" i="8"/>
  <c r="F348" i="10"/>
  <c r="A348" i="10"/>
  <c r="D348" i="10"/>
  <c r="G348" i="10"/>
  <c r="B349" i="10"/>
  <c r="E348" i="10"/>
  <c r="C348" i="10"/>
  <c r="D348" i="8"/>
  <c r="F348" i="8"/>
  <c r="A348" i="8"/>
  <c r="C348" i="8"/>
  <c r="G348" i="8"/>
  <c r="E348" i="8"/>
  <c r="B349" i="8"/>
  <c r="F349" i="10"/>
  <c r="B350" i="10"/>
  <c r="C349" i="10"/>
  <c r="G349" i="10"/>
  <c r="E349" i="10"/>
  <c r="D349" i="10"/>
  <c r="A349" i="10"/>
  <c r="B350" i="8"/>
  <c r="C349" i="8"/>
  <c r="G349" i="8"/>
  <c r="D349" i="8"/>
  <c r="F349" i="8"/>
  <c r="A349" i="8"/>
  <c r="E349" i="8"/>
  <c r="D350" i="10"/>
  <c r="C350" i="10"/>
  <c r="F350" i="10"/>
  <c r="E350" i="10"/>
  <c r="B351" i="10"/>
  <c r="G350" i="10"/>
  <c r="A350" i="10"/>
  <c r="A350" i="8"/>
  <c r="D350" i="8"/>
  <c r="F350" i="8"/>
  <c r="C350" i="8"/>
  <c r="G350" i="8"/>
  <c r="E350" i="8"/>
  <c r="B351" i="8"/>
  <c r="B352" i="10"/>
  <c r="D351" i="10"/>
  <c r="E351" i="10"/>
  <c r="F351" i="10"/>
  <c r="C351" i="10"/>
  <c r="A351" i="10"/>
  <c r="G351" i="10"/>
  <c r="D351" i="8"/>
  <c r="F351" i="8"/>
  <c r="E351" i="8"/>
  <c r="B352" i="8"/>
  <c r="A351" i="8"/>
  <c r="C351" i="8"/>
  <c r="G351" i="8"/>
  <c r="D352" i="10"/>
  <c r="A352" i="10"/>
  <c r="B353" i="10"/>
  <c r="F352" i="10"/>
  <c r="G352" i="10"/>
  <c r="C352" i="10"/>
  <c r="E352" i="10"/>
  <c r="E352" i="8"/>
  <c r="A352" i="8"/>
  <c r="C352" i="8"/>
  <c r="G352" i="8"/>
  <c r="D352" i="8"/>
  <c r="F352" i="8"/>
  <c r="B353" i="8"/>
  <c r="B354" i="10"/>
  <c r="G353" i="10"/>
  <c r="F353" i="10"/>
  <c r="A353" i="10"/>
  <c r="E353" i="10"/>
  <c r="C353" i="10"/>
  <c r="D353" i="10"/>
  <c r="A353" i="8"/>
  <c r="E353" i="8"/>
  <c r="B354" i="8"/>
  <c r="D353" i="8"/>
  <c r="F353" i="8"/>
  <c r="C353" i="8"/>
  <c r="G353" i="8"/>
  <c r="G354" i="10"/>
  <c r="B355" i="10"/>
  <c r="C354" i="10"/>
  <c r="F354" i="10"/>
  <c r="E354" i="10"/>
  <c r="D354" i="10"/>
  <c r="A354" i="10"/>
  <c r="E354" i="8"/>
  <c r="D354" i="8"/>
  <c r="B355" i="8"/>
  <c r="C354" i="8"/>
  <c r="G354" i="8"/>
  <c r="A354" i="8"/>
  <c r="F354" i="8"/>
  <c r="C355" i="10"/>
  <c r="B356" i="10"/>
  <c r="F355" i="10"/>
  <c r="E355" i="10"/>
  <c r="G355" i="10"/>
  <c r="A355" i="10"/>
  <c r="D355" i="10"/>
  <c r="D355" i="8"/>
  <c r="A355" i="8"/>
  <c r="E355" i="8"/>
  <c r="F355" i="8"/>
  <c r="B356" i="8"/>
  <c r="C355" i="8"/>
  <c r="G355" i="8"/>
  <c r="C356" i="10"/>
  <c r="A356" i="10"/>
  <c r="B357" i="10"/>
  <c r="G356" i="10"/>
  <c r="E356" i="10"/>
  <c r="D356" i="10"/>
  <c r="F356" i="10"/>
  <c r="B357" i="8"/>
  <c r="D356" i="8"/>
  <c r="A356" i="8"/>
  <c r="E356" i="8"/>
  <c r="F356" i="8"/>
  <c r="C356" i="8"/>
  <c r="G356" i="8"/>
  <c r="F357" i="10"/>
  <c r="A357" i="10"/>
  <c r="B358" i="10"/>
  <c r="G357" i="10"/>
  <c r="C357" i="10"/>
  <c r="E357" i="10"/>
  <c r="D357" i="10"/>
  <c r="C357" i="8"/>
  <c r="B358" i="8"/>
  <c r="A357" i="8"/>
  <c r="E357" i="8"/>
  <c r="G357" i="8"/>
  <c r="D357" i="8"/>
  <c r="F357" i="8"/>
  <c r="A358" i="10"/>
  <c r="F358" i="10"/>
  <c r="D358" i="10"/>
  <c r="B359" i="10"/>
  <c r="G358" i="10"/>
  <c r="E358" i="10"/>
  <c r="C358" i="10"/>
  <c r="E358" i="8"/>
  <c r="C358" i="8"/>
  <c r="G358" i="8"/>
  <c r="A358" i="8"/>
  <c r="B359" i="8"/>
  <c r="D358" i="8"/>
  <c r="F358" i="8"/>
  <c r="F359" i="10"/>
  <c r="D359" i="10"/>
  <c r="B360" i="10"/>
  <c r="C359" i="10"/>
  <c r="G359" i="10"/>
  <c r="E359" i="10"/>
  <c r="A359" i="10"/>
  <c r="D359" i="8"/>
  <c r="F359" i="8"/>
  <c r="B360" i="8"/>
  <c r="A359" i="8"/>
  <c r="E359" i="8"/>
  <c r="C359" i="8"/>
  <c r="G359" i="8"/>
  <c r="B361" i="10"/>
  <c r="D360" i="10"/>
  <c r="F360" i="10"/>
  <c r="C360" i="10"/>
  <c r="G360" i="10"/>
  <c r="E360" i="10"/>
  <c r="A360" i="10"/>
  <c r="B361" i="8"/>
  <c r="C360" i="8"/>
  <c r="D360" i="8"/>
  <c r="F360" i="8"/>
  <c r="A360" i="8"/>
  <c r="E360" i="8"/>
  <c r="G360" i="8"/>
  <c r="D361" i="10"/>
  <c r="B362" i="10"/>
  <c r="F361" i="10"/>
  <c r="E361" i="10"/>
  <c r="G361" i="10"/>
  <c r="C361" i="10"/>
  <c r="A361" i="10"/>
  <c r="D361" i="8"/>
  <c r="C361" i="8"/>
  <c r="G361" i="8"/>
  <c r="E361" i="8"/>
  <c r="F361" i="8"/>
  <c r="B362" i="8"/>
  <c r="A361" i="8"/>
  <c r="B363" i="10"/>
  <c r="G362" i="10"/>
  <c r="E362" i="10"/>
  <c r="D362" i="10"/>
  <c r="F362" i="10"/>
  <c r="A362" i="10"/>
  <c r="C362" i="10"/>
  <c r="B363" i="8"/>
  <c r="C362" i="8"/>
  <c r="G362" i="8"/>
  <c r="A362" i="8"/>
  <c r="D362" i="8"/>
  <c r="F362" i="8"/>
  <c r="E362" i="8"/>
  <c r="G363" i="10"/>
  <c r="A363" i="10"/>
  <c r="B364" i="10"/>
  <c r="C363" i="10"/>
  <c r="D363" i="10"/>
  <c r="F363" i="10"/>
  <c r="E363" i="10"/>
  <c r="E363" i="8"/>
  <c r="D363" i="8"/>
  <c r="B364" i="8"/>
  <c r="C363" i="8"/>
  <c r="G363" i="8"/>
  <c r="A363" i="8"/>
  <c r="F363" i="8"/>
  <c r="G364" i="10"/>
  <c r="E364" i="10"/>
  <c r="F364" i="10"/>
  <c r="A364" i="10"/>
  <c r="C364" i="10"/>
  <c r="B365" i="10"/>
  <c r="D364" i="10"/>
  <c r="B365" i="8"/>
  <c r="E364" i="8"/>
  <c r="D364" i="8"/>
  <c r="F364" i="8"/>
  <c r="A364" i="8"/>
  <c r="C364" i="8"/>
  <c r="G364" i="8"/>
  <c r="E365" i="10"/>
  <c r="C365" i="10"/>
  <c r="A365" i="10"/>
  <c r="B366" i="10"/>
  <c r="F365" i="10"/>
  <c r="G365" i="10"/>
  <c r="D365" i="10"/>
  <c r="D365" i="8"/>
  <c r="C365" i="8"/>
  <c r="E365" i="8"/>
  <c r="A365" i="8"/>
  <c r="B366" i="8"/>
  <c r="F365" i="8"/>
  <c r="G365" i="8"/>
  <c r="E366" i="10"/>
  <c r="C366" i="10"/>
  <c r="B367" i="10"/>
  <c r="A366" i="10"/>
  <c r="G366" i="10"/>
  <c r="D366" i="10"/>
  <c r="F366" i="10"/>
  <c r="B367" i="8"/>
  <c r="E366" i="8"/>
  <c r="D366" i="8"/>
  <c r="F366" i="8"/>
  <c r="A366" i="8"/>
  <c r="C366" i="8"/>
  <c r="G366" i="8"/>
  <c r="C367" i="10"/>
  <c r="E367" i="10"/>
  <c r="A367" i="10"/>
  <c r="F367" i="10"/>
  <c r="B368" i="10"/>
  <c r="G367" i="10"/>
  <c r="D367" i="10"/>
  <c r="E367" i="8"/>
  <c r="B368" i="8"/>
  <c r="D367" i="8"/>
  <c r="F367" i="8"/>
  <c r="C367" i="8"/>
  <c r="G367" i="8"/>
  <c r="A367" i="8"/>
  <c r="C368" i="10"/>
  <c r="A368" i="10"/>
  <c r="E368" i="10"/>
  <c r="G368" i="10"/>
  <c r="F368" i="10"/>
  <c r="D368" i="10"/>
  <c r="B369" i="10"/>
  <c r="E368" i="8"/>
  <c r="A368" i="8"/>
  <c r="D368" i="8"/>
  <c r="F368" i="8"/>
  <c r="C368" i="8"/>
  <c r="G368" i="8"/>
  <c r="B369" i="8"/>
  <c r="F369" i="10"/>
  <c r="A369" i="10"/>
  <c r="G369" i="10"/>
  <c r="D369" i="10"/>
  <c r="C369" i="10"/>
  <c r="E369" i="10"/>
  <c r="B370" i="10"/>
  <c r="C369" i="8"/>
  <c r="B370" i="8"/>
  <c r="E369" i="8"/>
  <c r="G369" i="8"/>
  <c r="A369" i="8"/>
  <c r="D369" i="8"/>
  <c r="F369" i="8"/>
  <c r="A370" i="10"/>
  <c r="F370" i="10"/>
  <c r="G370" i="10"/>
  <c r="E370" i="10"/>
  <c r="B371" i="10"/>
  <c r="D370" i="10"/>
  <c r="C370" i="10"/>
  <c r="B371" i="8"/>
  <c r="D370" i="8"/>
  <c r="F370" i="8"/>
  <c r="E370" i="8"/>
  <c r="C370" i="8"/>
  <c r="G370" i="8"/>
  <c r="A370" i="8"/>
  <c r="F371" i="10"/>
  <c r="D371" i="10"/>
  <c r="B372" i="10"/>
  <c r="G371" i="10"/>
  <c r="E371" i="10"/>
  <c r="A371" i="10"/>
  <c r="C371" i="10"/>
  <c r="D371" i="8"/>
  <c r="B372" i="8"/>
  <c r="A371" i="8"/>
  <c r="E371" i="8"/>
  <c r="F371" i="8"/>
  <c r="C371" i="8"/>
  <c r="G371" i="8"/>
  <c r="B373" i="10"/>
  <c r="D372" i="10"/>
  <c r="G372" i="10"/>
  <c r="E372" i="10"/>
  <c r="A372" i="10"/>
  <c r="F372" i="10"/>
  <c r="C372" i="10"/>
  <c r="E372" i="8"/>
  <c r="D372" i="8"/>
  <c r="F372" i="8"/>
  <c r="A372" i="8"/>
  <c r="B373" i="8"/>
  <c r="C372" i="8"/>
  <c r="G372" i="8"/>
  <c r="D373" i="10"/>
  <c r="B374" i="10"/>
  <c r="G373" i="10"/>
  <c r="A373" i="10"/>
  <c r="E373" i="10"/>
  <c r="F373" i="10"/>
  <c r="C373" i="10"/>
  <c r="B374" i="8"/>
  <c r="C373" i="8"/>
  <c r="G373" i="8"/>
  <c r="A373" i="8"/>
  <c r="D373" i="8"/>
  <c r="F373" i="8"/>
  <c r="E373" i="8"/>
  <c r="B375" i="10"/>
  <c r="G374" i="10"/>
  <c r="D374" i="10"/>
  <c r="A374" i="10"/>
  <c r="E374" i="10"/>
  <c r="C374" i="10"/>
  <c r="F374" i="10"/>
  <c r="B375" i="8"/>
  <c r="A374" i="8"/>
  <c r="C374" i="8"/>
  <c r="G374" i="8"/>
  <c r="E374" i="8"/>
  <c r="D374" i="8"/>
  <c r="F374" i="8"/>
  <c r="G375" i="10"/>
  <c r="B376" i="10"/>
  <c r="D375" i="10"/>
  <c r="F375" i="10"/>
  <c r="C375" i="10"/>
  <c r="E375" i="10"/>
  <c r="A375" i="10"/>
  <c r="E375" i="8"/>
  <c r="F375" i="8"/>
  <c r="G375" i="8"/>
  <c r="D375" i="8"/>
  <c r="A375" i="8"/>
  <c r="C375" i="8"/>
  <c r="B376" i="8"/>
  <c r="G376" i="10"/>
  <c r="E376" i="10"/>
  <c r="F376" i="10"/>
  <c r="C376" i="10"/>
  <c r="D376" i="10"/>
  <c r="A376" i="10"/>
  <c r="B377" i="10"/>
  <c r="B377" i="8"/>
  <c r="A376" i="8"/>
  <c r="D376" i="8"/>
  <c r="F376" i="8"/>
  <c r="E376" i="8"/>
  <c r="G376" i="8"/>
  <c r="C376" i="8"/>
  <c r="E377" i="10"/>
  <c r="F377" i="10"/>
  <c r="G377" i="10"/>
  <c r="A377" i="10"/>
  <c r="B378" i="10"/>
  <c r="C377" i="10"/>
  <c r="D377" i="10"/>
  <c r="G377" i="8"/>
  <c r="F377" i="8"/>
  <c r="A377" i="8"/>
  <c r="E377" i="8"/>
  <c r="B378" i="8"/>
  <c r="D377" i="8"/>
  <c r="C377" i="8"/>
  <c r="E378" i="10"/>
  <c r="C378" i="10"/>
  <c r="F378" i="10"/>
  <c r="D378" i="10"/>
  <c r="G378" i="10"/>
  <c r="A378" i="10"/>
  <c r="B379" i="10"/>
  <c r="G378" i="8"/>
  <c r="D378" i="8"/>
  <c r="E378" i="8"/>
  <c r="B379" i="8"/>
  <c r="A378" i="8"/>
  <c r="C378" i="8"/>
  <c r="F378" i="8"/>
  <c r="C379" i="10"/>
  <c r="A379" i="10"/>
  <c r="G379" i="10"/>
  <c r="F379" i="10"/>
  <c r="D379" i="10"/>
  <c r="B380" i="10"/>
  <c r="E379" i="10"/>
  <c r="E379" i="8"/>
  <c r="A379" i="8"/>
  <c r="C379" i="8"/>
  <c r="D379" i="8"/>
  <c r="G379" i="8"/>
  <c r="B380" i="8"/>
  <c r="F379" i="8"/>
  <c r="C380" i="10"/>
  <c r="A380" i="10"/>
  <c r="G380" i="10"/>
  <c r="F380" i="10"/>
  <c r="B381" i="10"/>
  <c r="E380" i="10"/>
  <c r="D380" i="10"/>
  <c r="B381" i="8"/>
  <c r="G380" i="8"/>
  <c r="A380" i="8"/>
  <c r="D380" i="8"/>
  <c r="F380" i="8"/>
  <c r="C380" i="8"/>
  <c r="E380" i="8"/>
  <c r="F381" i="10"/>
  <c r="A381" i="10"/>
  <c r="C381" i="10"/>
  <c r="D381" i="10"/>
  <c r="B382" i="10"/>
  <c r="G381" i="10"/>
  <c r="E381" i="10"/>
  <c r="D381" i="8"/>
  <c r="B382" i="8"/>
  <c r="G381" i="8"/>
  <c r="A381" i="8"/>
  <c r="F381" i="8"/>
  <c r="E381" i="8"/>
  <c r="C381" i="8"/>
  <c r="A382" i="10"/>
  <c r="F382" i="10"/>
  <c r="B383" i="10"/>
  <c r="C382" i="10"/>
  <c r="E382" i="10"/>
  <c r="D382" i="10"/>
  <c r="G382" i="10"/>
  <c r="B383" i="8"/>
  <c r="C382" i="8"/>
  <c r="E382" i="8"/>
  <c r="D382" i="8"/>
  <c r="A382" i="8"/>
  <c r="F382" i="8"/>
  <c r="G382" i="8"/>
  <c r="F383" i="10"/>
  <c r="D383" i="10"/>
  <c r="E383" i="10"/>
  <c r="A383" i="10"/>
  <c r="C383" i="10"/>
  <c r="G383" i="10"/>
  <c r="B384" i="10"/>
  <c r="C383" i="8"/>
  <c r="G383" i="8"/>
  <c r="D383" i="8"/>
  <c r="F383" i="8"/>
  <c r="E383" i="8"/>
  <c r="B384" i="8"/>
  <c r="A383" i="8"/>
  <c r="B385" i="10"/>
  <c r="D384" i="10"/>
  <c r="E384" i="10"/>
  <c r="F384" i="10"/>
  <c r="C384" i="10"/>
  <c r="A384" i="10"/>
  <c r="G384" i="10"/>
  <c r="F384" i="8"/>
  <c r="A384" i="8"/>
  <c r="G384" i="8"/>
  <c r="B385" i="8"/>
  <c r="D384" i="8"/>
  <c r="C384" i="8"/>
  <c r="E384" i="8"/>
  <c r="D385" i="10"/>
  <c r="B386" i="10"/>
  <c r="G385" i="10"/>
  <c r="E385" i="10"/>
  <c r="C385" i="10"/>
  <c r="F385" i="10"/>
  <c r="A385" i="10"/>
  <c r="E385" i="8"/>
  <c r="A385" i="8"/>
  <c r="C385" i="8"/>
  <c r="G385" i="8"/>
  <c r="B386" i="8"/>
  <c r="D385" i="8"/>
  <c r="F385" i="8"/>
  <c r="B387" i="10"/>
  <c r="G386" i="10"/>
  <c r="F386" i="10"/>
  <c r="E386" i="10"/>
  <c r="C386" i="10"/>
  <c r="D386" i="10"/>
  <c r="A386" i="10"/>
  <c r="F386" i="8"/>
  <c r="E386" i="8"/>
  <c r="A386" i="8"/>
  <c r="C386" i="8"/>
  <c r="G386" i="8"/>
  <c r="D386" i="8"/>
  <c r="B387" i="8"/>
  <c r="G387" i="10"/>
  <c r="B388" i="10"/>
  <c r="F387" i="10"/>
  <c r="E387" i="10"/>
  <c r="C387" i="10"/>
  <c r="D387" i="10"/>
  <c r="A387" i="10"/>
  <c r="F387" i="8"/>
  <c r="B388" i="8"/>
  <c r="E387" i="8"/>
  <c r="C387" i="8"/>
  <c r="D387" i="8"/>
  <c r="A387" i="8"/>
  <c r="G387" i="8"/>
  <c r="G388" i="10"/>
  <c r="E388" i="10"/>
  <c r="B389" i="10"/>
  <c r="C388" i="10"/>
  <c r="A388" i="10"/>
  <c r="F388" i="10"/>
  <c r="D388" i="10"/>
  <c r="A388" i="8"/>
  <c r="C388" i="8"/>
  <c r="F388" i="8"/>
  <c r="E388" i="8"/>
  <c r="G388" i="8"/>
  <c r="D388" i="8"/>
  <c r="B389" i="8"/>
  <c r="E389" i="10"/>
  <c r="G389" i="10"/>
  <c r="B390" i="10"/>
  <c r="D389" i="10"/>
  <c r="F389" i="10"/>
  <c r="A389" i="10"/>
  <c r="C389" i="10"/>
  <c r="B390" i="8"/>
  <c r="F389" i="8"/>
  <c r="C389" i="8"/>
  <c r="A389" i="8"/>
  <c r="G389" i="8"/>
  <c r="E389" i="8"/>
  <c r="D389" i="8"/>
  <c r="E390" i="10"/>
  <c r="C390" i="10"/>
  <c r="D390" i="10"/>
  <c r="A390" i="10"/>
  <c r="F390" i="10"/>
  <c r="B391" i="10"/>
  <c r="G390" i="10"/>
  <c r="G390" i="8"/>
  <c r="B391" i="8"/>
  <c r="D390" i="8"/>
  <c r="C390" i="8"/>
  <c r="E390" i="8"/>
  <c r="A390" i="8"/>
  <c r="F390" i="8"/>
  <c r="C391" i="10"/>
  <c r="B392" i="10"/>
  <c r="D391" i="10"/>
  <c r="E391" i="10"/>
  <c r="F391" i="10"/>
  <c r="A391" i="10"/>
  <c r="G391" i="10"/>
  <c r="G391" i="8"/>
  <c r="A391" i="8"/>
  <c r="E391" i="8"/>
  <c r="D391" i="8"/>
  <c r="B392" i="8"/>
  <c r="F391" i="8"/>
  <c r="C391" i="8"/>
  <c r="C392" i="10"/>
  <c r="A392" i="10"/>
  <c r="F392" i="10"/>
  <c r="D392" i="10"/>
  <c r="B393" i="10"/>
  <c r="E392" i="10"/>
  <c r="G392" i="10"/>
  <c r="B393" i="8"/>
  <c r="E392" i="8"/>
  <c r="C392" i="8"/>
  <c r="D392" i="8"/>
  <c r="A392" i="8"/>
  <c r="F392" i="8"/>
  <c r="G392" i="8"/>
  <c r="F393" i="10"/>
  <c r="A393" i="10"/>
  <c r="E393" i="10"/>
  <c r="D393" i="10"/>
  <c r="G393" i="10"/>
  <c r="C393" i="10"/>
  <c r="B394" i="10"/>
  <c r="E393" i="8"/>
  <c r="B394" i="8"/>
  <c r="F393" i="8"/>
  <c r="A393" i="8"/>
  <c r="C393" i="8"/>
  <c r="G393" i="8"/>
  <c r="D393" i="8"/>
  <c r="A394" i="10"/>
  <c r="F394" i="10"/>
  <c r="E394" i="10"/>
  <c r="D394" i="10"/>
  <c r="B395" i="10"/>
  <c r="G394" i="10"/>
  <c r="C394" i="10"/>
  <c r="B395" i="8"/>
  <c r="A394" i="8"/>
  <c r="C394" i="8"/>
  <c r="D394" i="8"/>
  <c r="E394" i="8"/>
  <c r="F394" i="8"/>
  <c r="G394" i="8"/>
  <c r="F395" i="10"/>
  <c r="D395" i="10"/>
  <c r="A395" i="10"/>
  <c r="B396" i="10"/>
  <c r="G395" i="10"/>
  <c r="E395" i="10"/>
  <c r="C395" i="10"/>
  <c r="G395" i="8"/>
  <c r="B396" i="8"/>
  <c r="C395" i="8"/>
  <c r="D395" i="8"/>
  <c r="F395" i="8"/>
  <c r="E395" i="8"/>
  <c r="A395" i="8"/>
  <c r="B397" i="10"/>
  <c r="D396" i="10"/>
  <c r="G396" i="10"/>
  <c r="F396" i="10"/>
  <c r="A396" i="10"/>
  <c r="C396" i="10"/>
  <c r="E396" i="10"/>
  <c r="F396" i="8"/>
  <c r="G396" i="8"/>
  <c r="E396" i="8"/>
  <c r="C396" i="8"/>
  <c r="D396" i="8"/>
  <c r="A396" i="8"/>
  <c r="B397" i="8"/>
  <c r="D397" i="10"/>
  <c r="B398" i="10"/>
  <c r="C397" i="10"/>
  <c r="A397" i="10"/>
  <c r="E397" i="10"/>
  <c r="G397" i="10"/>
  <c r="F397" i="10"/>
  <c r="F397" i="8"/>
  <c r="D397" i="8"/>
  <c r="A397" i="8"/>
  <c r="C397" i="8"/>
  <c r="B398" i="8"/>
  <c r="G397" i="8"/>
  <c r="E397" i="8"/>
  <c r="B399" i="10"/>
  <c r="G398" i="10"/>
  <c r="C398" i="10"/>
  <c r="D398" i="10"/>
  <c r="F398" i="10"/>
  <c r="A398" i="10"/>
  <c r="E398" i="10"/>
  <c r="F398" i="8"/>
  <c r="C398" i="8"/>
  <c r="D398" i="8"/>
  <c r="B399" i="8"/>
  <c r="A398" i="8"/>
  <c r="E398" i="8"/>
  <c r="G398" i="8"/>
  <c r="G399" i="10"/>
  <c r="E399" i="10"/>
  <c r="C399" i="10"/>
  <c r="A399" i="10"/>
  <c r="D399" i="10"/>
  <c r="F399" i="10"/>
  <c r="B400" i="10"/>
  <c r="D399" i="8"/>
  <c r="E399" i="8"/>
  <c r="F399" i="8"/>
  <c r="B400" i="8"/>
  <c r="C399" i="8"/>
  <c r="A399" i="8"/>
  <c r="G399" i="8"/>
  <c r="G400" i="10"/>
  <c r="E400" i="10"/>
  <c r="D400" i="10"/>
  <c r="C400" i="10"/>
  <c r="A400" i="10"/>
  <c r="B401" i="10"/>
  <c r="F400" i="10"/>
  <c r="B401" i="8"/>
  <c r="A400" i="8"/>
  <c r="E400" i="8"/>
  <c r="G400" i="8"/>
  <c r="C400" i="8"/>
  <c r="F400" i="8"/>
  <c r="D400" i="8"/>
  <c r="E401" i="10"/>
  <c r="G401" i="10"/>
  <c r="D401" i="10"/>
  <c r="C401" i="10"/>
  <c r="F401" i="10"/>
  <c r="A401" i="10"/>
  <c r="B402" i="10"/>
  <c r="B402" i="8"/>
  <c r="G401" i="8"/>
  <c r="A401" i="8"/>
  <c r="C401" i="8"/>
  <c r="E401" i="8"/>
  <c r="F401" i="8"/>
  <c r="D401" i="8"/>
  <c r="E402" i="10"/>
  <c r="C402" i="10"/>
  <c r="G402" i="10"/>
  <c r="B403" i="10"/>
  <c r="A402" i="10"/>
  <c r="F402" i="10"/>
  <c r="D402" i="10"/>
  <c r="B403" i="8"/>
  <c r="A402" i="8"/>
  <c r="D402" i="8"/>
  <c r="C402" i="8"/>
  <c r="G402" i="8"/>
  <c r="E402" i="8"/>
  <c r="F402" i="8"/>
  <c r="C403" i="10"/>
  <c r="B404" i="10"/>
  <c r="F403" i="10"/>
  <c r="E403" i="10"/>
  <c r="G403" i="10"/>
  <c r="D403" i="10"/>
  <c r="A403" i="10"/>
  <c r="G403" i="8"/>
  <c r="D403" i="8"/>
  <c r="B404" i="8"/>
  <c r="C403" i="8"/>
  <c r="E403" i="8"/>
  <c r="A403" i="8"/>
  <c r="F403" i="8"/>
  <c r="C404" i="10"/>
  <c r="A404" i="10"/>
  <c r="B405" i="10"/>
  <c r="D404" i="10"/>
  <c r="G404" i="10"/>
  <c r="F404" i="10"/>
  <c r="E404" i="10"/>
  <c r="G404" i="8"/>
  <c r="E404" i="8"/>
  <c r="D404" i="8"/>
  <c r="C404" i="8"/>
  <c r="B405" i="8"/>
  <c r="F404" i="8"/>
  <c r="A404" i="8"/>
  <c r="F405" i="10"/>
  <c r="A405" i="10"/>
  <c r="B406" i="10"/>
  <c r="G405" i="10"/>
  <c r="C405" i="10"/>
  <c r="D405" i="10"/>
  <c r="E405" i="10"/>
  <c r="B406" i="8"/>
  <c r="E405" i="8"/>
  <c r="F405" i="8"/>
  <c r="G405" i="8"/>
  <c r="D405" i="8"/>
  <c r="C405" i="8"/>
  <c r="A405" i="8"/>
  <c r="A406" i="10"/>
  <c r="F406" i="10"/>
  <c r="D406" i="10"/>
  <c r="B407" i="10"/>
  <c r="G406" i="10"/>
  <c r="C406" i="10"/>
  <c r="E406" i="10"/>
  <c r="E406" i="8"/>
  <c r="A406" i="8"/>
  <c r="D406" i="8"/>
  <c r="G406" i="8"/>
  <c r="B407" i="8"/>
  <c r="F406" i="8"/>
  <c r="C406" i="8"/>
  <c r="F407" i="10"/>
  <c r="D407" i="10"/>
  <c r="B408" i="10"/>
  <c r="C407" i="10"/>
  <c r="E407" i="10"/>
  <c r="A407" i="10"/>
  <c r="G407" i="10"/>
  <c r="C407" i="8"/>
  <c r="D407" i="8"/>
  <c r="E407" i="8"/>
  <c r="B408" i="8"/>
  <c r="A407" i="8"/>
  <c r="F407" i="8"/>
  <c r="G407" i="8"/>
  <c r="B409" i="10"/>
  <c r="D408" i="10"/>
  <c r="F408" i="10"/>
  <c r="C408" i="10"/>
  <c r="G408" i="10"/>
  <c r="E408" i="10"/>
  <c r="A408" i="10"/>
  <c r="B409" i="8"/>
  <c r="E408" i="8"/>
  <c r="F408" i="8"/>
  <c r="D408" i="8"/>
  <c r="C408" i="8"/>
  <c r="A408" i="8"/>
  <c r="G408" i="8"/>
  <c r="D409" i="10"/>
  <c r="B410" i="10"/>
  <c r="F409" i="10"/>
  <c r="G409" i="10"/>
  <c r="E409" i="10"/>
  <c r="A409" i="10"/>
  <c r="C409" i="10"/>
  <c r="F409" i="8"/>
  <c r="B410" i="8"/>
  <c r="E409" i="8"/>
  <c r="D409" i="8"/>
  <c r="C409" i="8"/>
  <c r="G409" i="8"/>
  <c r="A409" i="8"/>
  <c r="B411" i="10"/>
  <c r="G410" i="10"/>
  <c r="E410" i="10"/>
  <c r="D410" i="10"/>
  <c r="F410" i="10"/>
  <c r="A410" i="10"/>
  <c r="C410" i="10"/>
  <c r="G410" i="8"/>
  <c r="A410" i="8"/>
  <c r="D410" i="8"/>
  <c r="C410" i="8"/>
  <c r="E410" i="8"/>
  <c r="B411" i="8"/>
  <c r="F410" i="8"/>
  <c r="G411" i="10"/>
  <c r="A411" i="10"/>
  <c r="B412" i="10"/>
  <c r="F411" i="10"/>
  <c r="C411" i="10"/>
  <c r="E411" i="10"/>
  <c r="D411" i="10"/>
  <c r="F411" i="8"/>
  <c r="B412" i="8"/>
  <c r="G411" i="8"/>
  <c r="A411" i="8"/>
  <c r="E411" i="8"/>
  <c r="C411" i="8"/>
  <c r="D411" i="8"/>
  <c r="G412" i="10"/>
  <c r="E412" i="10"/>
  <c r="F412" i="10"/>
  <c r="A412" i="10"/>
  <c r="B413" i="10"/>
  <c r="D412" i="10"/>
  <c r="C412" i="10"/>
  <c r="D412" i="8"/>
  <c r="C412" i="8"/>
  <c r="G412" i="8"/>
  <c r="E412" i="8"/>
  <c r="F412" i="8"/>
  <c r="A412" i="8"/>
  <c r="B413" i="8"/>
  <c r="E413" i="10"/>
  <c r="C413" i="10"/>
  <c r="A413" i="10"/>
  <c r="B414" i="10"/>
  <c r="F413" i="10"/>
  <c r="G413" i="10"/>
  <c r="D413" i="10"/>
  <c r="B414" i="8"/>
  <c r="E413" i="8"/>
  <c r="G413" i="8"/>
  <c r="F413" i="8"/>
  <c r="D413" i="8"/>
  <c r="C413" i="8"/>
  <c r="A413" i="8"/>
  <c r="E414" i="10"/>
  <c r="C414" i="10"/>
  <c r="B415" i="10"/>
  <c r="A414" i="10"/>
  <c r="F414" i="10"/>
  <c r="G414" i="10"/>
  <c r="D414" i="10"/>
  <c r="G414" i="8"/>
  <c r="B415" i="8"/>
  <c r="E414" i="8"/>
  <c r="A414" i="8"/>
  <c r="F414" i="8"/>
  <c r="D414" i="8"/>
  <c r="C414" i="8"/>
  <c r="C415" i="10"/>
  <c r="E415" i="10"/>
  <c r="A415" i="10"/>
  <c r="F415" i="10"/>
  <c r="D415" i="10"/>
  <c r="G415" i="10"/>
  <c r="B416" i="10"/>
  <c r="F415" i="8"/>
  <c r="G415" i="8"/>
  <c r="A415" i="8"/>
  <c r="E415" i="8"/>
  <c r="D415" i="8"/>
  <c r="B416" i="8"/>
  <c r="C415" i="8"/>
  <c r="C416" i="10"/>
  <c r="A416" i="10"/>
  <c r="E416" i="10"/>
  <c r="G416" i="10"/>
  <c r="B417" i="10"/>
  <c r="D416" i="10"/>
  <c r="F416" i="10"/>
  <c r="G416" i="8"/>
  <c r="A416" i="8"/>
  <c r="B417" i="8"/>
  <c r="F416" i="8"/>
  <c r="E416" i="8"/>
  <c r="C416" i="8"/>
  <c r="D416" i="8"/>
  <c r="F417" i="10"/>
  <c r="A417" i="10"/>
  <c r="G417" i="10"/>
  <c r="D417" i="10"/>
  <c r="C417" i="10"/>
  <c r="E417" i="10"/>
  <c r="B418" i="10"/>
  <c r="C417" i="8"/>
  <c r="D417" i="8"/>
  <c r="G417" i="8"/>
  <c r="B418" i="8"/>
  <c r="F417" i="8"/>
  <c r="A417" i="8"/>
  <c r="E417" i="8"/>
  <c r="A418" i="10"/>
  <c r="F418" i="10"/>
  <c r="G418" i="10"/>
  <c r="B419" i="10"/>
  <c r="E418" i="10"/>
  <c r="D418" i="10"/>
  <c r="C418" i="10"/>
  <c r="B419" i="8"/>
  <c r="D418" i="8"/>
  <c r="E418" i="8"/>
  <c r="G418" i="8"/>
  <c r="A418" i="8"/>
  <c r="F418" i="8"/>
  <c r="C418" i="8"/>
  <c r="F419" i="10"/>
  <c r="D419" i="10"/>
  <c r="B420" i="10"/>
  <c r="G419" i="10"/>
  <c r="E419" i="10"/>
  <c r="A419" i="10"/>
  <c r="C419" i="10"/>
  <c r="G419" i="8"/>
  <c r="E419" i="8"/>
  <c r="A419" i="8"/>
  <c r="B420" i="8"/>
  <c r="F419" i="8"/>
  <c r="D419" i="8"/>
  <c r="C419" i="8"/>
  <c r="B421" i="10"/>
  <c r="D420" i="10"/>
  <c r="G420" i="10"/>
  <c r="E420" i="10"/>
  <c r="A420" i="10"/>
  <c r="F420" i="10"/>
  <c r="C420" i="10"/>
  <c r="B421" i="8"/>
  <c r="A420" i="8"/>
  <c r="C420" i="8"/>
  <c r="G420" i="8"/>
  <c r="D420" i="8"/>
  <c r="F420" i="8"/>
  <c r="E420" i="8"/>
  <c r="D421" i="10"/>
  <c r="B422" i="10"/>
  <c r="G421" i="10"/>
  <c r="A421" i="10"/>
  <c r="F421" i="10"/>
  <c r="C421" i="10"/>
  <c r="E421" i="10"/>
  <c r="A421" i="8"/>
  <c r="F421" i="8"/>
  <c r="G421" i="8"/>
  <c r="B422" i="8"/>
  <c r="C421" i="8"/>
  <c r="E421" i="8"/>
  <c r="D421" i="8"/>
  <c r="B423" i="10"/>
  <c r="G422" i="10"/>
  <c r="D422" i="10"/>
  <c r="A422" i="10"/>
  <c r="E422" i="10"/>
  <c r="C422" i="10"/>
  <c r="F422" i="10"/>
  <c r="B423" i="8"/>
  <c r="C422" i="8"/>
  <c r="F422" i="8"/>
  <c r="A422" i="8"/>
  <c r="E422" i="8"/>
  <c r="G422" i="8"/>
  <c r="D422" i="8"/>
  <c r="G423" i="10"/>
  <c r="B424" i="10"/>
  <c r="D423" i="10"/>
  <c r="F423" i="10"/>
  <c r="E423" i="10"/>
  <c r="A423" i="10"/>
  <c r="C423" i="10"/>
  <c r="F423" i="8"/>
  <c r="B424" i="8"/>
  <c r="C423" i="8"/>
  <c r="G423" i="8"/>
  <c r="E423" i="8"/>
  <c r="A423" i="8"/>
  <c r="D423" i="8"/>
  <c r="G424" i="10"/>
  <c r="E424" i="10"/>
  <c r="F424" i="10"/>
  <c r="C424" i="10"/>
  <c r="D424" i="10"/>
  <c r="B425" i="10"/>
  <c r="A424" i="10"/>
  <c r="B425" i="8"/>
  <c r="A424" i="8"/>
  <c r="F424" i="8"/>
  <c r="E424" i="8"/>
  <c r="C424" i="8"/>
  <c r="D424" i="8"/>
  <c r="G424" i="8"/>
  <c r="E425" i="10"/>
  <c r="F425" i="10"/>
  <c r="G425" i="10"/>
  <c r="B426" i="10"/>
  <c r="D425" i="10"/>
  <c r="A425" i="10"/>
  <c r="C425" i="10"/>
  <c r="F425" i="8"/>
  <c r="G425" i="8"/>
  <c r="B426" i="8"/>
  <c r="A425" i="8"/>
  <c r="E425" i="8"/>
  <c r="D425" i="8"/>
  <c r="C425" i="8"/>
  <c r="E426" i="10"/>
  <c r="C426" i="10"/>
  <c r="F426" i="10"/>
  <c r="D426" i="10"/>
  <c r="G426" i="10"/>
  <c r="B427" i="10"/>
  <c r="A426" i="10"/>
  <c r="C426" i="8"/>
  <c r="B427" i="8"/>
  <c r="D426" i="8"/>
  <c r="A426" i="8"/>
  <c r="E426" i="8"/>
  <c r="G426" i="8"/>
  <c r="F426" i="8"/>
  <c r="C427" i="10"/>
  <c r="A427" i="10"/>
  <c r="G427" i="10"/>
  <c r="F427" i="10"/>
  <c r="D427" i="10"/>
  <c r="B428" i="10"/>
  <c r="E427" i="10"/>
  <c r="F427" i="8"/>
  <c r="G427" i="8"/>
  <c r="B428" i="8"/>
  <c r="D427" i="8"/>
  <c r="C427" i="8"/>
  <c r="E427" i="8"/>
  <c r="A427" i="8"/>
  <c r="C428" i="10"/>
  <c r="A428" i="10"/>
  <c r="G428" i="10"/>
  <c r="F428" i="10"/>
  <c r="B429" i="10"/>
  <c r="D428" i="10"/>
  <c r="E428" i="10"/>
  <c r="C428" i="8"/>
  <c r="D428" i="8"/>
  <c r="F428" i="8"/>
  <c r="E428" i="8"/>
  <c r="G428" i="8"/>
  <c r="A428" i="8"/>
  <c r="B429" i="8"/>
  <c r="F429" i="10"/>
  <c r="A429" i="10"/>
  <c r="C429" i="10"/>
  <c r="D429" i="10"/>
  <c r="B430" i="10"/>
  <c r="G429" i="10"/>
  <c r="E429" i="10"/>
  <c r="C429" i="8"/>
  <c r="B430" i="8"/>
  <c r="A429" i="8"/>
  <c r="E429" i="8"/>
  <c r="G429" i="8"/>
  <c r="D429" i="8"/>
  <c r="F429" i="8"/>
  <c r="A430" i="10"/>
  <c r="F430" i="10"/>
  <c r="B431" i="10"/>
  <c r="C430" i="10"/>
  <c r="E430" i="10"/>
  <c r="G430" i="10"/>
  <c r="D430" i="10"/>
  <c r="D430" i="8"/>
  <c r="C430" i="8"/>
  <c r="F430" i="8"/>
  <c r="G430" i="8"/>
  <c r="E430" i="8"/>
  <c r="A430" i="8"/>
  <c r="B431" i="8"/>
  <c r="F431" i="10"/>
  <c r="D431" i="10"/>
  <c r="E431" i="10"/>
  <c r="A431" i="10"/>
  <c r="C431" i="10"/>
  <c r="G431" i="10"/>
  <c r="B432" i="10"/>
  <c r="B432" i="8"/>
  <c r="C431" i="8"/>
  <c r="A431" i="8"/>
  <c r="E431" i="8"/>
  <c r="D431" i="8"/>
  <c r="G431" i="8"/>
  <c r="F431" i="8"/>
  <c r="B433" i="10"/>
  <c r="D432" i="10"/>
  <c r="E432" i="10"/>
  <c r="F432" i="10"/>
  <c r="G432" i="10"/>
  <c r="A432" i="10"/>
  <c r="C432" i="10"/>
  <c r="E432" i="8"/>
  <c r="D432" i="8"/>
  <c r="G432" i="8"/>
  <c r="A432" i="8"/>
  <c r="C432" i="8"/>
  <c r="F432" i="8"/>
  <c r="B433" i="8"/>
  <c r="D433" i="10"/>
  <c r="B434" i="10"/>
  <c r="G433" i="10"/>
  <c r="E433" i="10"/>
  <c r="C433" i="10"/>
  <c r="F433" i="10"/>
  <c r="A433" i="10"/>
  <c r="G433" i="8"/>
  <c r="D433" i="8"/>
  <c r="A433" i="8"/>
  <c r="F433" i="8"/>
  <c r="C433" i="8"/>
  <c r="E433" i="8"/>
  <c r="B434" i="8"/>
  <c r="B435" i="10"/>
  <c r="G434" i="10"/>
  <c r="F434" i="10"/>
  <c r="E434" i="10"/>
  <c r="C434" i="10"/>
  <c r="D434" i="10"/>
  <c r="A434" i="10"/>
  <c r="D434" i="8"/>
  <c r="E434" i="8"/>
  <c r="G434" i="8"/>
  <c r="A434" i="8"/>
  <c r="B435" i="8"/>
  <c r="C434" i="8"/>
  <c r="F434" i="8"/>
  <c r="G435" i="10"/>
  <c r="B436" i="10"/>
  <c r="F435" i="10"/>
  <c r="E435" i="10"/>
  <c r="D435" i="10"/>
  <c r="A435" i="10"/>
  <c r="C435" i="10"/>
  <c r="B436" i="8"/>
  <c r="D435" i="8"/>
  <c r="F435" i="8"/>
  <c r="A435" i="8"/>
  <c r="C435" i="8"/>
  <c r="G435" i="8"/>
  <c r="E435" i="8"/>
  <c r="G436" i="10"/>
  <c r="E436" i="10"/>
  <c r="B437" i="10"/>
  <c r="C436" i="10"/>
  <c r="A436" i="10"/>
  <c r="F436" i="10"/>
  <c r="D436" i="10"/>
  <c r="C436" i="8"/>
  <c r="D436" i="8"/>
  <c r="E436" i="8"/>
  <c r="F436" i="8"/>
  <c r="B437" i="8"/>
  <c r="A436" i="8"/>
  <c r="G436" i="8"/>
  <c r="E437" i="10"/>
  <c r="G437" i="10"/>
  <c r="B438" i="10"/>
  <c r="D437" i="10"/>
  <c r="C437" i="10"/>
  <c r="F437" i="10"/>
  <c r="A437" i="10"/>
  <c r="G437" i="8"/>
  <c r="D437" i="8"/>
  <c r="B438" i="8"/>
  <c r="C437" i="8"/>
  <c r="E437" i="8"/>
  <c r="A437" i="8"/>
  <c r="F437" i="8"/>
  <c r="E438" i="10"/>
  <c r="C438" i="10"/>
  <c r="D438" i="10"/>
  <c r="A438" i="10"/>
  <c r="B439" i="10"/>
  <c r="F438" i="10"/>
  <c r="G438" i="10"/>
  <c r="F438" i="8"/>
  <c r="G438" i="8"/>
  <c r="E438" i="8"/>
  <c r="B439" i="8"/>
  <c r="D438" i="8"/>
  <c r="C438" i="8"/>
  <c r="A438" i="8"/>
  <c r="C439" i="10"/>
  <c r="B440" i="10"/>
  <c r="D439" i="10"/>
  <c r="E439" i="10"/>
  <c r="G439" i="10"/>
  <c r="A439" i="10"/>
  <c r="F439" i="10"/>
  <c r="G439" i="8"/>
  <c r="B440" i="8"/>
  <c r="E439" i="8"/>
  <c r="A439" i="8"/>
  <c r="C439" i="8"/>
  <c r="D439" i="8"/>
  <c r="F439" i="8"/>
  <c r="C440" i="10"/>
  <c r="A440" i="10"/>
  <c r="F440" i="10"/>
  <c r="D440" i="10"/>
  <c r="B441" i="10"/>
  <c r="E440" i="10"/>
  <c r="G440" i="10"/>
  <c r="E440" i="8"/>
  <c r="B441" i="8"/>
  <c r="F440" i="8"/>
  <c r="G440" i="8"/>
  <c r="A440" i="8"/>
  <c r="D440" i="8"/>
  <c r="C440" i="8"/>
  <c r="F441" i="10"/>
  <c r="A441" i="10"/>
  <c r="E441" i="10"/>
  <c r="D441" i="10"/>
  <c r="B442" i="10"/>
  <c r="G441" i="10"/>
  <c r="C441" i="10"/>
  <c r="B442" i="8"/>
  <c r="A441" i="8"/>
  <c r="E441" i="8"/>
  <c r="G441" i="8"/>
  <c r="C441" i="8"/>
  <c r="F441" i="8"/>
  <c r="D441" i="8"/>
  <c r="A442" i="10"/>
  <c r="F442" i="10"/>
  <c r="E442" i="10"/>
  <c r="D442" i="10"/>
  <c r="B443" i="10"/>
  <c r="G442" i="10"/>
  <c r="C442" i="10"/>
  <c r="D442" i="8"/>
  <c r="F442" i="8"/>
  <c r="A442" i="8"/>
  <c r="G442" i="8"/>
  <c r="C442" i="8"/>
  <c r="B443" i="8"/>
  <c r="E442" i="8"/>
  <c r="F443" i="10"/>
  <c r="D443" i="10"/>
  <c r="A443" i="10"/>
  <c r="G443" i="10"/>
  <c r="B444" i="10"/>
  <c r="E443" i="10"/>
  <c r="C443" i="10"/>
  <c r="B444" i="8"/>
  <c r="D443" i="8"/>
  <c r="F443" i="8"/>
  <c r="E443" i="8"/>
  <c r="C443" i="8"/>
  <c r="A443" i="8"/>
  <c r="G443" i="8"/>
  <c r="B445" i="10"/>
  <c r="D444" i="10"/>
  <c r="G444" i="10"/>
  <c r="F444" i="10"/>
  <c r="A444" i="10"/>
  <c r="C444" i="10"/>
  <c r="E444" i="10"/>
  <c r="G444" i="8"/>
  <c r="F444" i="8"/>
  <c r="D444" i="8"/>
  <c r="A444" i="8"/>
  <c r="C444" i="8"/>
  <c r="B445" i="8"/>
  <c r="E444" i="8"/>
  <c r="D445" i="10"/>
  <c r="B446" i="10"/>
  <c r="C445" i="10"/>
  <c r="A445" i="10"/>
  <c r="E445" i="10"/>
  <c r="G445" i="10"/>
  <c r="F445" i="10"/>
  <c r="F445" i="8"/>
  <c r="C445" i="8"/>
  <c r="D445" i="8"/>
  <c r="A445" i="8"/>
  <c r="E445" i="8"/>
  <c r="B446" i="8"/>
  <c r="G445" i="8"/>
  <c r="B447" i="10"/>
  <c r="G446" i="10"/>
  <c r="C446" i="10"/>
  <c r="D446" i="10"/>
  <c r="E446" i="10"/>
  <c r="A446" i="10"/>
  <c r="F446" i="10"/>
  <c r="E446" i="8"/>
  <c r="G446" i="8"/>
  <c r="F446" i="8"/>
  <c r="C446" i="8"/>
  <c r="B447" i="8"/>
  <c r="A446" i="8"/>
  <c r="D446" i="8"/>
  <c r="G447" i="10"/>
  <c r="E447" i="10"/>
  <c r="C447" i="10"/>
  <c r="A447" i="10"/>
  <c r="D447" i="10"/>
  <c r="B448" i="10"/>
  <c r="F447" i="10"/>
  <c r="D447" i="8"/>
  <c r="A447" i="8"/>
  <c r="B448" i="8"/>
  <c r="E447" i="8"/>
  <c r="G447" i="8"/>
  <c r="C447" i="8"/>
  <c r="F447" i="8"/>
  <c r="G448" i="10"/>
  <c r="E448" i="10"/>
  <c r="D448" i="10"/>
  <c r="C448" i="10"/>
  <c r="A448" i="10"/>
  <c r="B449" i="10"/>
  <c r="F448" i="10"/>
  <c r="B449" i="8"/>
  <c r="G448" i="8"/>
  <c r="C448" i="8"/>
  <c r="F448" i="8"/>
  <c r="A448" i="8"/>
  <c r="E448" i="8"/>
  <c r="D448" i="8"/>
  <c r="E449" i="10"/>
  <c r="G449" i="10"/>
  <c r="D449" i="10"/>
  <c r="C449" i="10"/>
  <c r="F449" i="10"/>
  <c r="B450" i="10"/>
  <c r="A449" i="10"/>
  <c r="G449" i="8"/>
  <c r="A449" i="8"/>
  <c r="D449" i="8"/>
  <c r="B450" i="8"/>
  <c r="C449" i="8"/>
  <c r="E449" i="8"/>
  <c r="F449" i="8"/>
  <c r="E450" i="10"/>
  <c r="C450" i="10"/>
  <c r="G450" i="10"/>
  <c r="B451" i="10"/>
  <c r="A450" i="10"/>
  <c r="F450" i="10"/>
  <c r="D450" i="10"/>
  <c r="G450" i="8"/>
  <c r="A450" i="8"/>
  <c r="E450" i="8"/>
  <c r="D450" i="8"/>
  <c r="C450" i="8"/>
  <c r="F450" i="8"/>
  <c r="B451" i="8"/>
  <c r="C451" i="10"/>
  <c r="B452" i="10"/>
  <c r="F451" i="10"/>
  <c r="E451" i="10"/>
  <c r="G451" i="10"/>
  <c r="A451" i="10"/>
  <c r="D451" i="10"/>
  <c r="F451" i="8"/>
  <c r="A451" i="8"/>
  <c r="E451" i="8"/>
  <c r="G451" i="8"/>
  <c r="B452" i="8"/>
  <c r="C451" i="8"/>
  <c r="D451" i="8"/>
  <c r="C452" i="10"/>
  <c r="A452" i="10"/>
  <c r="B453" i="10"/>
  <c r="G452" i="10"/>
  <c r="D452" i="10"/>
  <c r="F452" i="10"/>
  <c r="E452" i="10"/>
  <c r="B453" i="8"/>
  <c r="C452" i="8"/>
  <c r="E452" i="8"/>
  <c r="D452" i="8"/>
  <c r="G452" i="8"/>
  <c r="A452" i="8"/>
  <c r="F452" i="8"/>
  <c r="F453" i="10"/>
  <c r="A453" i="10"/>
  <c r="B454" i="10"/>
  <c r="G453" i="10"/>
  <c r="C453" i="10"/>
  <c r="E453" i="10"/>
  <c r="D453" i="10"/>
  <c r="C453" i="8"/>
  <c r="F453" i="8"/>
  <c r="D453" i="8"/>
  <c r="E453" i="8"/>
  <c r="B454" i="8"/>
  <c r="G453" i="8"/>
  <c r="A453" i="8"/>
  <c r="A454" i="10"/>
  <c r="F454" i="10"/>
  <c r="D454" i="10"/>
  <c r="B455" i="10"/>
  <c r="G454" i="10"/>
  <c r="C454" i="10"/>
  <c r="E454" i="10"/>
  <c r="C454" i="8"/>
  <c r="A454" i="8"/>
  <c r="B455" i="8"/>
  <c r="D454" i="8"/>
  <c r="G454" i="8"/>
  <c r="F454" i="8"/>
  <c r="E454" i="8"/>
  <c r="F455" i="10"/>
  <c r="D455" i="10"/>
  <c r="B456" i="10"/>
  <c r="C455" i="10"/>
  <c r="G455" i="10"/>
  <c r="A455" i="10"/>
  <c r="E455" i="10"/>
  <c r="A455" i="8"/>
  <c r="D455" i="8"/>
  <c r="F455" i="8"/>
  <c r="C455" i="8"/>
  <c r="G455" i="8"/>
  <c r="E455" i="8"/>
  <c r="B456" i="8"/>
  <c r="B457" i="10"/>
  <c r="D456" i="10"/>
  <c r="F456" i="10"/>
  <c r="C456" i="10"/>
  <c r="G456" i="10"/>
  <c r="E456" i="10"/>
  <c r="A456" i="10"/>
  <c r="F456" i="8"/>
  <c r="B457" i="8"/>
  <c r="D456" i="8"/>
  <c r="G456" i="8"/>
  <c r="C456" i="8"/>
  <c r="E456" i="8"/>
  <c r="A456" i="8"/>
  <c r="D457" i="10"/>
  <c r="B458" i="10"/>
  <c r="F457" i="10"/>
  <c r="E457" i="10"/>
  <c r="G457" i="10"/>
  <c r="C457" i="10"/>
  <c r="A457" i="10"/>
  <c r="A457" i="8"/>
  <c r="D457" i="8"/>
  <c r="F457" i="8"/>
  <c r="C457" i="8"/>
  <c r="E457" i="8"/>
  <c r="G457" i="8"/>
  <c r="B458" i="8"/>
  <c r="B459" i="10"/>
  <c r="G458" i="10"/>
  <c r="E458" i="10"/>
  <c r="D458" i="10"/>
  <c r="F458" i="10"/>
  <c r="A458" i="10"/>
  <c r="C458" i="10"/>
  <c r="F458" i="8"/>
  <c r="B459" i="8"/>
  <c r="D458" i="8"/>
  <c r="G458" i="8"/>
  <c r="A458" i="8"/>
  <c r="E458" i="8"/>
  <c r="C458" i="8"/>
  <c r="G459" i="10"/>
  <c r="A459" i="10"/>
  <c r="B460" i="10"/>
  <c r="C459" i="10"/>
  <c r="F459" i="10"/>
  <c r="E459" i="10"/>
  <c r="D459" i="10"/>
  <c r="B460" i="8"/>
  <c r="C459" i="8"/>
  <c r="D459" i="8"/>
  <c r="A459" i="8"/>
  <c r="E459" i="8"/>
  <c r="G459" i="8"/>
  <c r="F459" i="8"/>
  <c r="G460" i="10"/>
  <c r="E460" i="10"/>
  <c r="F460" i="10"/>
  <c r="A460" i="10"/>
  <c r="B461" i="10"/>
  <c r="C460" i="10"/>
  <c r="D460" i="10"/>
  <c r="B461" i="8"/>
  <c r="E460" i="8"/>
  <c r="G460" i="8"/>
  <c r="D460" i="8"/>
  <c r="C460" i="8"/>
  <c r="F460" i="8"/>
  <c r="A460" i="8"/>
  <c r="E461" i="10"/>
  <c r="C461" i="10"/>
  <c r="A461" i="10"/>
  <c r="B462" i="10"/>
  <c r="F461" i="10"/>
  <c r="G461" i="10"/>
  <c r="D461" i="10"/>
  <c r="G461" i="8"/>
  <c r="A461" i="8"/>
  <c r="E461" i="8"/>
  <c r="B462" i="8"/>
  <c r="F461" i="8"/>
  <c r="D461" i="8"/>
  <c r="C461" i="8"/>
  <c r="E462" i="10"/>
  <c r="C462" i="10"/>
  <c r="B463" i="10"/>
  <c r="A462" i="10"/>
  <c r="G462" i="10"/>
  <c r="D462" i="10"/>
  <c r="F462" i="10"/>
  <c r="A462" i="8"/>
  <c r="C462" i="8"/>
  <c r="G462" i="8"/>
  <c r="D462" i="8"/>
  <c r="F462" i="8"/>
  <c r="E462" i="8"/>
  <c r="B463" i="8"/>
  <c r="C463" i="10"/>
  <c r="E463" i="10"/>
  <c r="A463" i="10"/>
  <c r="F463" i="10"/>
  <c r="D463" i="10"/>
  <c r="B464" i="10"/>
  <c r="G463" i="10"/>
  <c r="G463" i="8"/>
  <c r="C463" i="8"/>
  <c r="E463" i="8"/>
  <c r="B464" i="8"/>
  <c r="D463" i="8"/>
  <c r="A463" i="8"/>
  <c r="F463" i="8"/>
  <c r="C464" i="10"/>
  <c r="A464" i="10"/>
  <c r="E464" i="10"/>
  <c r="G464" i="10"/>
  <c r="F464" i="10"/>
  <c r="B465" i="10"/>
  <c r="D464" i="10"/>
  <c r="G464" i="8"/>
  <c r="C464" i="8"/>
  <c r="E464" i="8"/>
  <c r="D464" i="8"/>
  <c r="B465" i="8"/>
  <c r="A464" i="8"/>
  <c r="F464" i="8"/>
  <c r="F465" i="10"/>
  <c r="A465" i="10"/>
  <c r="G465" i="10"/>
  <c r="D465" i="10"/>
  <c r="C465" i="10"/>
  <c r="E465" i="10"/>
  <c r="B466" i="10"/>
  <c r="E465" i="8"/>
  <c r="G465" i="8"/>
  <c r="A465" i="8"/>
  <c r="C465" i="8"/>
  <c r="D465" i="8"/>
  <c r="F465" i="8"/>
  <c r="B466" i="8"/>
  <c r="A466" i="10"/>
  <c r="F466" i="10"/>
  <c r="G466" i="10"/>
  <c r="E466" i="10"/>
  <c r="B467" i="10"/>
  <c r="D466" i="10"/>
  <c r="C466" i="10"/>
  <c r="E466" i="8"/>
  <c r="A466" i="8"/>
  <c r="B467" i="8"/>
  <c r="D466" i="8"/>
  <c r="C466" i="8"/>
  <c r="G466" i="8"/>
  <c r="F466" i="8"/>
  <c r="F467" i="10"/>
  <c r="D467" i="10"/>
  <c r="B468" i="10"/>
  <c r="G467" i="10"/>
  <c r="E467" i="10"/>
  <c r="A467" i="10"/>
  <c r="C467" i="10"/>
  <c r="A467" i="8"/>
  <c r="G467" i="8"/>
  <c r="C467" i="8"/>
  <c r="D467" i="8"/>
  <c r="E467" i="8"/>
  <c r="B468" i="8"/>
  <c r="F467" i="8"/>
  <c r="B469" i="10"/>
  <c r="D468" i="10"/>
  <c r="G468" i="10"/>
  <c r="E468" i="10"/>
  <c r="A468" i="10"/>
  <c r="F468" i="10"/>
  <c r="C468" i="10"/>
  <c r="A468" i="8"/>
  <c r="E468" i="8"/>
  <c r="C468" i="8"/>
  <c r="D468" i="8"/>
  <c r="B469" i="8"/>
  <c r="F468" i="8"/>
  <c r="G468" i="8"/>
  <c r="D469" i="10"/>
  <c r="B470" i="10"/>
  <c r="G469" i="10"/>
  <c r="A469" i="10"/>
  <c r="E469" i="10"/>
  <c r="F469" i="10"/>
  <c r="C469" i="10"/>
  <c r="F469" i="8"/>
  <c r="D469" i="8"/>
  <c r="G469" i="8"/>
  <c r="A469" i="8"/>
  <c r="E469" i="8"/>
  <c r="C469" i="8"/>
  <c r="B470" i="8"/>
  <c r="B471" i="10"/>
  <c r="G470" i="10"/>
  <c r="D470" i="10"/>
  <c r="A470" i="10"/>
  <c r="E470" i="10"/>
  <c r="C470" i="10"/>
  <c r="F470" i="10"/>
  <c r="E470" i="8"/>
  <c r="F470" i="8"/>
  <c r="B471" i="8"/>
  <c r="D470" i="8"/>
  <c r="C470" i="8"/>
  <c r="G470" i="8"/>
  <c r="A470" i="8"/>
  <c r="G471" i="10"/>
  <c r="B472" i="10"/>
  <c r="D471" i="10"/>
  <c r="F471" i="10"/>
  <c r="C471" i="10"/>
  <c r="A471" i="10"/>
  <c r="E471" i="10"/>
  <c r="B472" i="8"/>
  <c r="F471" i="8"/>
  <c r="C471" i="8"/>
  <c r="A471" i="8"/>
  <c r="E471" i="8"/>
  <c r="D471" i="8"/>
  <c r="G471" i="8"/>
  <c r="G472" i="10"/>
  <c r="E472" i="10"/>
  <c r="F472" i="10"/>
  <c r="C472" i="10"/>
  <c r="D472" i="10"/>
  <c r="A472" i="10"/>
  <c r="B473" i="10"/>
  <c r="C472" i="8"/>
  <c r="D472" i="8"/>
  <c r="F472" i="8"/>
  <c r="A472" i="8"/>
  <c r="G472" i="8"/>
  <c r="E472" i="8"/>
  <c r="B473" i="8"/>
  <c r="E473" i="10"/>
  <c r="F473" i="10"/>
  <c r="G473" i="10"/>
  <c r="A473" i="10"/>
  <c r="B474" i="10"/>
  <c r="D473" i="10"/>
  <c r="C473" i="10"/>
  <c r="B474" i="8"/>
  <c r="D473" i="8"/>
  <c r="E473" i="8"/>
  <c r="A473" i="8"/>
  <c r="G473" i="8"/>
  <c r="C473" i="8"/>
  <c r="F473" i="8"/>
  <c r="E474" i="10"/>
  <c r="C474" i="10"/>
  <c r="F474" i="10"/>
  <c r="D474" i="10"/>
  <c r="G474" i="10"/>
  <c r="A474" i="10"/>
  <c r="B475" i="10"/>
  <c r="G474" i="8"/>
  <c r="F474" i="8"/>
  <c r="B475" i="8"/>
  <c r="E474" i="8"/>
  <c r="C474" i="8"/>
  <c r="A474" i="8"/>
  <c r="D474" i="8"/>
  <c r="C475" i="10"/>
  <c r="A475" i="10"/>
  <c r="G475" i="10"/>
  <c r="F475" i="10"/>
  <c r="D475" i="10"/>
  <c r="B476" i="10"/>
  <c r="E475" i="10"/>
  <c r="E475" i="8"/>
  <c r="B476" i="8"/>
  <c r="C475" i="8"/>
  <c r="F475" i="8"/>
  <c r="A475" i="8"/>
  <c r="G475" i="8"/>
  <c r="D475" i="8"/>
  <c r="C476" i="10"/>
  <c r="A476" i="10"/>
  <c r="G476" i="10"/>
  <c r="F476" i="10"/>
  <c r="B477" i="10"/>
  <c r="E476" i="10"/>
  <c r="D476" i="10"/>
  <c r="G476" i="8"/>
  <c r="E476" i="8"/>
  <c r="D476" i="8"/>
  <c r="F476" i="8"/>
  <c r="C476" i="8"/>
  <c r="A476" i="8"/>
  <c r="B477" i="8"/>
  <c r="F477" i="10"/>
  <c r="A477" i="10"/>
  <c r="C477" i="10"/>
  <c r="D477" i="10"/>
  <c r="G477" i="10"/>
  <c r="E477" i="10"/>
  <c r="B478" i="10"/>
  <c r="E477" i="8"/>
  <c r="D477" i="8"/>
  <c r="F477" i="8"/>
  <c r="C477" i="8"/>
  <c r="B478" i="8"/>
  <c r="G477" i="8"/>
  <c r="A477" i="8"/>
  <c r="A478" i="10"/>
  <c r="F478" i="10"/>
  <c r="B479" i="10"/>
  <c r="C478" i="10"/>
  <c r="E478" i="10"/>
  <c r="D478" i="10"/>
  <c r="G478" i="10"/>
  <c r="E478" i="8"/>
  <c r="B479" i="8"/>
  <c r="F478" i="8"/>
  <c r="A478" i="8"/>
  <c r="G478" i="8"/>
  <c r="D478" i="8"/>
  <c r="C478" i="8"/>
  <c r="F479" i="10"/>
  <c r="D479" i="10"/>
  <c r="E479" i="10"/>
  <c r="A479" i="10"/>
  <c r="C479" i="10"/>
  <c r="G479" i="10"/>
  <c r="B480" i="10"/>
  <c r="A479" i="8"/>
  <c r="C479" i="8"/>
  <c r="D479" i="8"/>
  <c r="G479" i="8"/>
  <c r="E479" i="8"/>
  <c r="F479" i="8"/>
  <c r="B480" i="8"/>
  <c r="B481" i="10"/>
  <c r="D480" i="10"/>
  <c r="E480" i="10"/>
  <c r="F480" i="10"/>
  <c r="C480" i="10"/>
  <c r="G480" i="10"/>
  <c r="A480" i="10"/>
  <c r="A480" i="8"/>
  <c r="C480" i="8"/>
  <c r="B481" i="8"/>
  <c r="F480" i="8"/>
  <c r="D480" i="8"/>
  <c r="G480" i="8"/>
  <c r="E480" i="8"/>
  <c r="D481" i="10"/>
  <c r="B482" i="10"/>
  <c r="G481" i="10"/>
  <c r="E481" i="10"/>
  <c r="C481" i="10"/>
  <c r="F481" i="10"/>
  <c r="A481" i="10"/>
  <c r="A481" i="8"/>
  <c r="C481" i="8"/>
  <c r="F481" i="8"/>
  <c r="D481" i="8"/>
  <c r="G481" i="8"/>
  <c r="E481" i="8"/>
  <c r="B482" i="8"/>
  <c r="B483" i="10"/>
  <c r="G482" i="10"/>
  <c r="F482" i="10"/>
  <c r="E482" i="10"/>
  <c r="C482" i="10"/>
  <c r="D482" i="10"/>
  <c r="A482" i="10"/>
  <c r="E482" i="8"/>
  <c r="G482" i="8"/>
  <c r="F482" i="8"/>
  <c r="B483" i="8"/>
  <c r="C482" i="8"/>
  <c r="D482" i="8"/>
  <c r="A482" i="8"/>
  <c r="G483" i="10"/>
  <c r="B484" i="10"/>
  <c r="F483" i="10"/>
  <c r="E483" i="10"/>
  <c r="C483" i="10"/>
  <c r="D483" i="10"/>
  <c r="A483" i="10"/>
  <c r="D483" i="8"/>
  <c r="C483" i="8"/>
  <c r="G483" i="8"/>
  <c r="B484" i="8"/>
  <c r="A483" i="8"/>
  <c r="E483" i="8"/>
  <c r="F483" i="8"/>
  <c r="G484" i="10"/>
  <c r="E484" i="10"/>
  <c r="B485" i="10"/>
  <c r="C484" i="10"/>
  <c r="A484" i="10"/>
  <c r="F484" i="10"/>
  <c r="D484" i="10"/>
  <c r="D484" i="8"/>
  <c r="B485" i="8"/>
  <c r="F484" i="8"/>
  <c r="C484" i="8"/>
  <c r="E484" i="8"/>
  <c r="G484" i="8"/>
  <c r="A484" i="8"/>
  <c r="E485" i="10"/>
  <c r="G485" i="10"/>
  <c r="B486" i="10"/>
  <c r="D485" i="10"/>
  <c r="F485" i="10"/>
  <c r="A485" i="10"/>
  <c r="C485" i="10"/>
  <c r="B486" i="8"/>
  <c r="G485" i="8"/>
  <c r="C485" i="8"/>
  <c r="F485" i="8"/>
  <c r="D485" i="8"/>
  <c r="A485" i="8"/>
  <c r="E485" i="8"/>
  <c r="E486" i="10"/>
  <c r="C486" i="10"/>
  <c r="D486" i="10"/>
  <c r="A486" i="10"/>
  <c r="F486" i="10"/>
  <c r="G486" i="10"/>
  <c r="B487" i="10"/>
  <c r="G486" i="8"/>
  <c r="D486" i="8"/>
  <c r="F486" i="8"/>
  <c r="B487" i="8"/>
  <c r="C486" i="8"/>
  <c r="E486" i="8"/>
  <c r="A486" i="8"/>
  <c r="C487" i="10"/>
  <c r="B488" i="10"/>
  <c r="D487" i="10"/>
  <c r="E487" i="10"/>
  <c r="F487" i="10"/>
  <c r="A487" i="10"/>
  <c r="G487" i="10"/>
  <c r="F487" i="8"/>
  <c r="G487" i="8"/>
  <c r="A487" i="8"/>
  <c r="E487" i="8"/>
  <c r="D487" i="8"/>
  <c r="C487" i="8"/>
  <c r="B488" i="8"/>
  <c r="C488" i="10"/>
  <c r="A488" i="10"/>
  <c r="F488" i="10"/>
  <c r="D488" i="10"/>
  <c r="B489" i="10"/>
  <c r="E488" i="10"/>
  <c r="G488" i="10"/>
  <c r="E488" i="8"/>
  <c r="A488" i="8"/>
  <c r="D488" i="8"/>
  <c r="G488" i="8"/>
  <c r="C488" i="8"/>
  <c r="B489" i="8"/>
  <c r="F488" i="8"/>
  <c r="F489" i="10"/>
  <c r="A489" i="10"/>
  <c r="E489" i="10"/>
  <c r="D489" i="10"/>
  <c r="G489" i="10"/>
  <c r="B490" i="10"/>
  <c r="C489" i="10"/>
  <c r="C489" i="8"/>
  <c r="G489" i="8"/>
  <c r="E489" i="8"/>
  <c r="F489" i="8"/>
  <c r="B490" i="8"/>
  <c r="A489" i="8"/>
  <c r="D489" i="8"/>
  <c r="A490" i="10"/>
  <c r="F490" i="10"/>
  <c r="E490" i="10"/>
  <c r="D490" i="10"/>
  <c r="B491" i="10"/>
  <c r="G490" i="10"/>
  <c r="C490" i="10"/>
  <c r="E490" i="8"/>
  <c r="A490" i="8"/>
  <c r="G490" i="8"/>
  <c r="B491" i="8"/>
  <c r="D490" i="8"/>
  <c r="F490" i="8"/>
  <c r="C490" i="8"/>
  <c r="F491" i="10"/>
  <c r="D491" i="10"/>
  <c r="A491" i="10"/>
  <c r="B492" i="10"/>
  <c r="G491" i="10"/>
  <c r="E491" i="10"/>
  <c r="C491" i="10"/>
  <c r="A491" i="8"/>
  <c r="E491" i="8"/>
  <c r="G491" i="8"/>
  <c r="C491" i="8"/>
  <c r="F491" i="8"/>
  <c r="D491" i="8"/>
  <c r="B492" i="8"/>
  <c r="B493" i="10"/>
  <c r="D492" i="10"/>
  <c r="G492" i="10"/>
  <c r="F492" i="10"/>
  <c r="A492" i="10"/>
  <c r="C492" i="10"/>
  <c r="E492" i="10"/>
  <c r="C492" i="8"/>
  <c r="B493" i="8"/>
  <c r="G492" i="8"/>
  <c r="F492" i="8"/>
  <c r="E492" i="8"/>
  <c r="D492" i="8"/>
  <c r="A492" i="8"/>
  <c r="D493" i="10"/>
  <c r="B494" i="10"/>
  <c r="C493" i="10"/>
  <c r="A493" i="10"/>
  <c r="E493" i="10"/>
  <c r="F493" i="10"/>
  <c r="G493" i="10"/>
  <c r="F493" i="8"/>
  <c r="C493" i="8"/>
  <c r="E493" i="8"/>
  <c r="B494" i="8"/>
  <c r="A493" i="8"/>
  <c r="D493" i="8"/>
  <c r="G493" i="8"/>
  <c r="B495" i="10"/>
  <c r="G494" i="10"/>
  <c r="C494" i="10"/>
  <c r="D494" i="10"/>
  <c r="F494" i="10"/>
  <c r="A494" i="10"/>
  <c r="E494" i="10"/>
  <c r="F494" i="8"/>
  <c r="G494" i="8"/>
  <c r="D494" i="8"/>
  <c r="A494" i="8"/>
  <c r="B495" i="8"/>
  <c r="E494" i="8"/>
  <c r="C494" i="8"/>
  <c r="G495" i="10"/>
  <c r="E495" i="10"/>
  <c r="C495" i="10"/>
  <c r="A495" i="10"/>
  <c r="D495" i="10"/>
  <c r="B496" i="10"/>
  <c r="F495" i="10"/>
  <c r="F495" i="8"/>
  <c r="B496" i="8"/>
  <c r="A495" i="8"/>
  <c r="G495" i="8"/>
  <c r="C495" i="8"/>
  <c r="D495" i="8"/>
  <c r="E495" i="8"/>
  <c r="G496" i="10"/>
  <c r="E496" i="10"/>
  <c r="D496" i="10"/>
  <c r="C496" i="10"/>
  <c r="A496" i="10"/>
  <c r="B497" i="10"/>
  <c r="F496" i="10"/>
  <c r="B497" i="8"/>
  <c r="E496" i="8"/>
  <c r="D496" i="8"/>
  <c r="A496" i="8"/>
  <c r="F496" i="8"/>
  <c r="C496" i="8"/>
  <c r="G496" i="8"/>
  <c r="E497" i="10"/>
  <c r="G497" i="10"/>
  <c r="D497" i="10"/>
  <c r="C497" i="10"/>
  <c r="F497" i="10"/>
  <c r="A497" i="10"/>
  <c r="B498" i="10"/>
  <c r="B498" i="8"/>
  <c r="E497" i="8"/>
  <c r="D497" i="8"/>
  <c r="C497" i="8"/>
  <c r="F497" i="8"/>
  <c r="A497" i="8"/>
  <c r="G497" i="8"/>
  <c r="E498" i="10"/>
  <c r="C498" i="10"/>
  <c r="G498" i="10"/>
  <c r="B499" i="10"/>
  <c r="A498" i="10"/>
  <c r="F498" i="10"/>
  <c r="D498" i="10"/>
  <c r="B499" i="8"/>
  <c r="C498" i="8"/>
  <c r="F498" i="8"/>
  <c r="G498" i="8"/>
  <c r="D498" i="8"/>
  <c r="E498" i="8"/>
  <c r="A498" i="8"/>
  <c r="C499" i="10"/>
  <c r="B500" i="10"/>
  <c r="F499" i="10"/>
  <c r="E499" i="10"/>
  <c r="G499" i="10"/>
  <c r="D499" i="10"/>
  <c r="A499" i="10"/>
  <c r="G499" i="8"/>
  <c r="F499" i="8"/>
  <c r="D499" i="8"/>
  <c r="A499" i="8"/>
  <c r="B500" i="8"/>
  <c r="C499" i="8"/>
  <c r="E499" i="8"/>
  <c r="C500" i="10"/>
  <c r="A500" i="10"/>
  <c r="D500" i="10"/>
  <c r="G500" i="10"/>
  <c r="F500" i="10"/>
  <c r="E500" i="10"/>
  <c r="E500" i="8"/>
  <c r="A500" i="8"/>
  <c r="C500" i="8"/>
  <c r="D500" i="8"/>
  <c r="F500" i="8"/>
  <c r="G500" i="8"/>
  <c r="E15" i="4"/>
  <c r="F68" i="8" l="1"/>
  <c r="F20" i="8"/>
  <c r="F53" i="8"/>
  <c r="F59" i="10"/>
  <c r="F82" i="10"/>
  <c r="F61" i="10"/>
  <c r="F60" i="10"/>
  <c r="F44" i="10"/>
  <c r="F20" i="10"/>
  <c r="F50" i="8"/>
  <c r="F118" i="10"/>
  <c r="F105" i="10"/>
  <c r="F67" i="10"/>
  <c r="F51" i="10"/>
  <c r="F74" i="10"/>
  <c r="F66" i="10"/>
  <c r="F50" i="10"/>
  <c r="F128" i="10"/>
  <c r="F36" i="10"/>
  <c r="F77" i="10"/>
  <c r="F73" i="10"/>
  <c r="F102" i="10"/>
  <c r="F54" i="10"/>
  <c r="E12" i="5"/>
  <c r="E19" i="4"/>
  <c r="E18" i="4"/>
  <c r="F31" i="8"/>
  <c r="F25" i="8"/>
  <c r="F72" i="8"/>
  <c r="F48" i="10"/>
  <c r="F21" i="10"/>
  <c r="F93" i="10"/>
  <c r="F96" i="10"/>
  <c r="F115" i="10"/>
  <c r="F83" i="10"/>
  <c r="F28" i="10"/>
  <c r="F134" i="10"/>
  <c r="F127" i="10"/>
  <c r="F119" i="10"/>
  <c r="F19" i="10"/>
  <c r="F32" i="8"/>
  <c r="F116" i="10"/>
  <c r="F57" i="10"/>
  <c r="F15" i="8"/>
  <c r="F64" i="8"/>
  <c r="F46" i="8"/>
  <c r="F63" i="8"/>
  <c r="F45" i="8"/>
  <c r="F37" i="8"/>
  <c r="F33" i="10"/>
  <c r="F29" i="8"/>
  <c r="F21" i="8"/>
  <c r="F34" i="10"/>
  <c r="F113" i="10"/>
  <c r="F92" i="10"/>
  <c r="F25" i="10"/>
  <c r="F17" i="8"/>
  <c r="F90" i="10"/>
  <c r="F55" i="8"/>
  <c r="F34" i="8"/>
  <c r="F117" i="10"/>
  <c r="F109" i="10"/>
  <c r="F101" i="10"/>
  <c r="F69" i="10"/>
  <c r="F43" i="10"/>
  <c r="F22" i="10"/>
  <c r="F33" i="8"/>
  <c r="F112" i="10"/>
  <c r="F22" i="8"/>
  <c r="F24" i="8"/>
  <c r="F85" i="10"/>
  <c r="F24" i="10"/>
  <c r="F45" i="10"/>
  <c r="F29" i="10"/>
  <c r="G16" i="8"/>
  <c r="C17" i="8" s="1"/>
  <c r="F131" i="10"/>
  <c r="F88" i="10"/>
  <c r="F28" i="8"/>
  <c r="F32" i="4"/>
  <c r="F54" i="8"/>
  <c r="F52" i="8"/>
  <c r="F74" i="8"/>
  <c r="F69" i="8"/>
  <c r="F67" i="8"/>
  <c r="F65" i="8"/>
  <c r="F38" i="8"/>
  <c r="F59" i="8"/>
  <c r="F70" i="8"/>
  <c r="F23" i="8"/>
  <c r="G17" i="8"/>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F133" i="10"/>
  <c r="F120" i="10"/>
  <c r="F94" i="10"/>
  <c r="F81" i="10"/>
  <c r="F55" i="10"/>
  <c r="F53" i="10"/>
  <c r="F32" i="10"/>
  <c r="F121" i="10"/>
  <c r="F114" i="10"/>
  <c r="F108" i="10"/>
  <c r="F62" i="10"/>
  <c r="F26" i="10"/>
  <c r="F18" i="10"/>
  <c r="F123" i="10"/>
  <c r="F97" i="10"/>
  <c r="F41" i="10"/>
  <c r="F130" i="10"/>
  <c r="F129" i="10"/>
  <c r="F103" i="10"/>
  <c r="F39" i="10"/>
  <c r="F35" i="10"/>
  <c r="F52" i="10"/>
  <c r="F27" i="10"/>
  <c r="F110" i="10"/>
  <c r="F86" i="10"/>
  <c r="F126" i="10"/>
  <c r="F107" i="10"/>
  <c r="F80" i="10"/>
  <c r="F46" i="10"/>
  <c r="F42" i="10"/>
  <c r="F40" i="10"/>
  <c r="F30" i="10"/>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E31" i="5" s="1"/>
  <c r="F70" i="10"/>
  <c r="F87" i="10"/>
  <c r="F71" i="10"/>
  <c r="F64" i="10"/>
  <c r="F58" i="8"/>
  <c r="F58" i="10"/>
  <c r="F47" i="8"/>
  <c r="F35" i="8"/>
  <c r="G17" i="10"/>
  <c r="C18" i="10" s="1"/>
  <c r="G18" i="10" s="1"/>
  <c r="C19" i="10" s="1"/>
  <c r="G19" i="10" s="1"/>
  <c r="C20" i="10" s="1"/>
  <c r="G20" i="10" s="1"/>
  <c r="C21" i="10" s="1"/>
  <c r="G21" i="10" s="1"/>
  <c r="C22" i="10" s="1"/>
  <c r="G22" i="10" s="1"/>
  <c r="C23" i="10" s="1"/>
  <c r="G23" i="10" s="1"/>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F100" i="10"/>
  <c r="F71" i="8"/>
  <c r="F66" i="8"/>
  <c r="F47" i="10"/>
  <c r="F41" i="8"/>
  <c r="F30" i="8"/>
  <c r="F104" i="10"/>
  <c r="F73" i="8"/>
  <c r="F72" i="10"/>
  <c r="F36" i="8"/>
  <c r="F31" i="10"/>
  <c r="F19" i="8"/>
  <c r="F111" i="10"/>
  <c r="F89" i="10"/>
  <c r="F79" i="10"/>
  <c r="F76" i="10"/>
  <c r="F48" i="8"/>
  <c r="F43" i="8"/>
  <c r="F16" i="8"/>
  <c r="F61" i="8"/>
  <c r="F49" i="10"/>
  <c r="F106" i="10"/>
  <c r="F95" i="10"/>
  <c r="F91" i="10"/>
  <c r="F56" i="8"/>
  <c r="F49" i="8"/>
  <c r="F44" i="8"/>
  <c r="F26" i="8"/>
  <c r="F99" i="10"/>
  <c r="F78" i="10"/>
  <c r="F68" i="10"/>
  <c r="F62" i="8"/>
  <c r="F57" i="8"/>
  <c r="F56" i="10"/>
  <c r="F38" i="10"/>
  <c r="F27" i="8"/>
  <c r="F132" i="10"/>
  <c r="F125" i="10"/>
  <c r="F40" i="8"/>
  <c r="F18" i="8"/>
  <c r="F75" i="10"/>
  <c r="F63" i="10"/>
  <c r="F51" i="8"/>
  <c r="F15" i="10"/>
  <c r="F16" i="4" l="1"/>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F19" i="5" l="1"/>
  <c r="F24" i="5"/>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4" i="4" l="1"/>
  <c r="F79" i="5"/>
  <c r="D80" i="5"/>
  <c r="A80" i="5"/>
  <c r="E80" i="5"/>
  <c r="C80" i="5"/>
  <c r="B81" i="5"/>
  <c r="G80" i="5" l="1"/>
  <c r="F23" i="4"/>
  <c r="F34" i="4" s="1"/>
  <c r="E14" i="4"/>
  <c r="E23" i="4" s="1"/>
  <c r="E34" i="4" s="1"/>
  <c r="E35" i="4" s="1"/>
  <c r="E36" i="4" s="1"/>
  <c r="F80" i="5"/>
  <c r="A81" i="5"/>
  <c r="B82" i="5"/>
  <c r="E81" i="5"/>
  <c r="D81" i="5"/>
  <c r="C81" i="5"/>
  <c r="F81" i="5" l="1"/>
  <c r="G81" i="5"/>
  <c r="C82" i="5" s="1"/>
  <c r="F35" i="4"/>
  <c r="F36" i="4" s="1"/>
  <c r="F38" i="4" s="1"/>
  <c r="F37" i="4"/>
  <c r="D82" i="5"/>
  <c r="E82" i="5"/>
  <c r="B83" i="5"/>
  <c r="A82" i="5"/>
  <c r="F82" i="5" l="1"/>
  <c r="G82" i="5"/>
  <c r="C83" i="5" s="1"/>
  <c r="B84" i="5"/>
  <c r="E83" i="5"/>
  <c r="A83" i="5"/>
  <c r="D83" i="5"/>
  <c r="F83" i="5" l="1"/>
  <c r="G83" i="5"/>
  <c r="E84" i="5"/>
  <c r="C84" i="5"/>
  <c r="D84" i="5"/>
  <c r="F84" i="5" s="1"/>
  <c r="A84" i="5"/>
  <c r="B85" i="5"/>
  <c r="G84" i="5" l="1"/>
  <c r="E85" i="5"/>
  <c r="B86" i="5"/>
  <c r="C85" i="5"/>
  <c r="A85" i="5"/>
  <c r="D85" i="5"/>
  <c r="F85" i="5" s="1"/>
  <c r="G85" i="5" l="1"/>
  <c r="B87" i="5"/>
  <c r="E86" i="5"/>
  <c r="C86" i="5"/>
  <c r="D86" i="5"/>
  <c r="F86" i="5" s="1"/>
  <c r="A86" i="5"/>
  <c r="G86" i="5" l="1"/>
  <c r="B88" i="5"/>
  <c r="E87" i="5"/>
  <c r="D87" i="5"/>
  <c r="F87" i="5" s="1"/>
  <c r="A87" i="5"/>
  <c r="C87" i="5"/>
  <c r="G87" i="5" l="1"/>
  <c r="E88" i="5"/>
  <c r="C88" i="5"/>
  <c r="B89" i="5"/>
  <c r="D88" i="5"/>
  <c r="F88" i="5" s="1"/>
  <c r="A88" i="5"/>
  <c r="G88" i="5" l="1"/>
  <c r="A89" i="5"/>
  <c r="D89" i="5"/>
  <c r="C89" i="5"/>
  <c r="B90" i="5"/>
  <c r="E89" i="5"/>
  <c r="F89" i="5" l="1"/>
  <c r="G89" i="5"/>
  <c r="B91" i="5"/>
  <c r="A90" i="5"/>
  <c r="D90" i="5"/>
  <c r="E90" i="5"/>
  <c r="C90" i="5"/>
  <c r="F90" i="5" l="1"/>
  <c r="G90" i="5"/>
  <c r="C91" i="5" s="1"/>
  <c r="A91" i="5"/>
  <c r="B92" i="5"/>
  <c r="E91" i="5"/>
  <c r="D91" i="5"/>
  <c r="F91" i="5" l="1"/>
  <c r="G91" i="5"/>
  <c r="D92" i="5"/>
  <c r="E92" i="5"/>
  <c r="B93" i="5"/>
  <c r="C92" i="5"/>
  <c r="A92" i="5"/>
  <c r="F92" i="5" l="1"/>
  <c r="G92" i="5"/>
  <c r="C93" i="5" s="1"/>
  <c r="D93" i="5"/>
  <c r="E93" i="5"/>
  <c r="A93" i="5"/>
  <c r="B94" i="5"/>
  <c r="G93" i="5" l="1"/>
  <c r="F93" i="5"/>
  <c r="B95" i="5"/>
  <c r="E94" i="5"/>
  <c r="D94" i="5"/>
  <c r="F94" i="5" s="1"/>
  <c r="A94" i="5"/>
  <c r="C94" i="5"/>
  <c r="G94" i="5" l="1"/>
  <c r="D95" i="5"/>
  <c r="A95" i="5"/>
  <c r="C95" i="5"/>
  <c r="B96" i="5"/>
  <c r="E95" i="5"/>
  <c r="F95" i="5" l="1"/>
  <c r="G95" i="5"/>
  <c r="C96" i="5" s="1"/>
  <c r="B97" i="5"/>
  <c r="D96" i="5"/>
  <c r="E96" i="5"/>
  <c r="A96" i="5"/>
  <c r="G96" i="5" l="1"/>
  <c r="F96" i="5"/>
  <c r="D97" i="5"/>
  <c r="C97" i="5"/>
  <c r="E97" i="5"/>
  <c r="G97" i="5" s="1"/>
  <c r="B98" i="5"/>
  <c r="A97" i="5"/>
  <c r="F97" i="5" l="1"/>
  <c r="A98" i="5"/>
  <c r="B99" i="5"/>
  <c r="C98" i="5"/>
  <c r="E98" i="5"/>
  <c r="D98" i="5"/>
  <c r="F98" i="5" l="1"/>
  <c r="G98" i="5"/>
  <c r="C99" i="5" s="1"/>
  <c r="B100" i="5"/>
  <c r="A99" i="5"/>
  <c r="D99" i="5"/>
  <c r="E99" i="5"/>
  <c r="F99" i="5" l="1"/>
  <c r="G99" i="5"/>
  <c r="C100" i="5" s="1"/>
  <c r="E100" i="5"/>
  <c r="D100" i="5"/>
  <c r="F100" i="5" s="1"/>
  <c r="B101" i="5"/>
  <c r="A100" i="5"/>
  <c r="G100" i="5" l="1"/>
  <c r="B102" i="5"/>
  <c r="E101" i="5"/>
  <c r="D101" i="5"/>
  <c r="F101" i="5" s="1"/>
  <c r="A101" i="5"/>
  <c r="C101" i="5"/>
  <c r="G101" i="5" s="1"/>
  <c r="D102" i="5" l="1"/>
  <c r="C102" i="5"/>
  <c r="E102" i="5"/>
  <c r="G102" i="5" s="1"/>
  <c r="B103" i="5"/>
  <c r="A102" i="5"/>
  <c r="F102" i="5" l="1"/>
  <c r="B104" i="5"/>
  <c r="D103" i="5"/>
  <c r="A103" i="5"/>
  <c r="E103" i="5"/>
  <c r="C103" i="5"/>
  <c r="F103" i="5" l="1"/>
  <c r="G103" i="5"/>
  <c r="C104" i="5"/>
  <c r="E104" i="5"/>
  <c r="G104" i="5" s="1"/>
  <c r="B105" i="5"/>
  <c r="D104" i="5"/>
  <c r="A104" i="5"/>
  <c r="F104" i="5" l="1"/>
  <c r="B106" i="5"/>
  <c r="E105" i="5"/>
  <c r="D105" i="5"/>
  <c r="F105" i="5" s="1"/>
  <c r="A105" i="5"/>
  <c r="C105" i="5"/>
  <c r="G105" i="5" l="1"/>
  <c r="E106" i="5"/>
  <c r="C106" i="5"/>
  <c r="A106" i="5"/>
  <c r="B107" i="5"/>
  <c r="D106" i="5"/>
  <c r="F106" i="5" s="1"/>
  <c r="G106" i="5" l="1"/>
  <c r="E107" i="5"/>
  <c r="D107" i="5"/>
  <c r="F107" i="5" s="1"/>
  <c r="A107" i="5"/>
  <c r="B108" i="5"/>
  <c r="C107" i="5"/>
  <c r="G107" i="5" l="1"/>
  <c r="E108" i="5"/>
  <c r="B109" i="5"/>
  <c r="A108" i="5"/>
  <c r="C108" i="5"/>
  <c r="D108" i="5"/>
  <c r="F108" i="5" s="1"/>
  <c r="G108" i="5" l="1"/>
  <c r="D109" i="5"/>
  <c r="E109" i="5"/>
  <c r="B110" i="5"/>
  <c r="C109" i="5"/>
  <c r="A109" i="5"/>
  <c r="F109" i="5" l="1"/>
  <c r="G109" i="5"/>
  <c r="D110" i="5"/>
  <c r="B111" i="5"/>
  <c r="E110" i="5"/>
  <c r="A110" i="5"/>
  <c r="C110" i="5"/>
  <c r="F110" i="5" l="1"/>
  <c r="G110" i="5"/>
  <c r="B112" i="5"/>
  <c r="A111" i="5"/>
  <c r="E111" i="5"/>
  <c r="D111" i="5"/>
  <c r="C111" i="5"/>
  <c r="F111" i="5" l="1"/>
  <c r="G111" i="5"/>
  <c r="C112" i="5" s="1"/>
  <c r="A112" i="5"/>
  <c r="D112" i="5"/>
  <c r="E112" i="5"/>
  <c r="B113" i="5"/>
  <c r="F112" i="5" l="1"/>
  <c r="G112" i="5"/>
  <c r="C113" i="5" s="1"/>
  <c r="D113" i="5"/>
  <c r="A113" i="5"/>
  <c r="E113" i="5"/>
  <c r="B114" i="5"/>
  <c r="F113" i="5" l="1"/>
  <c r="B115" i="5"/>
  <c r="A114" i="5"/>
  <c r="E114" i="5"/>
  <c r="D114" i="5"/>
  <c r="F114" i="5" s="1"/>
  <c r="G113" i="5"/>
  <c r="C114" i="5" s="1"/>
  <c r="G114" i="5" s="1"/>
  <c r="B116" i="5" l="1"/>
  <c r="C115" i="5"/>
  <c r="D115" i="5"/>
  <c r="E115" i="5"/>
  <c r="G115" i="5" s="1"/>
  <c r="A115" i="5"/>
  <c r="F115" i="5" l="1"/>
  <c r="B117" i="5"/>
  <c r="A116" i="5"/>
  <c r="E116" i="5"/>
  <c r="D116" i="5"/>
  <c r="F116" i="5" s="1"/>
  <c r="C116" i="5"/>
  <c r="G116" i="5" s="1"/>
  <c r="C117" i="5" l="1"/>
  <c r="A117" i="5"/>
  <c r="D117" i="5"/>
  <c r="B118" i="5"/>
  <c r="E117" i="5"/>
  <c r="F117" i="5" l="1"/>
  <c r="G117" i="5"/>
  <c r="E118" i="5"/>
  <c r="D118" i="5"/>
  <c r="A118" i="5"/>
  <c r="B119" i="5"/>
  <c r="C118" i="5"/>
  <c r="F118" i="5" l="1"/>
  <c r="G118" i="5"/>
  <c r="C119" i="5" s="1"/>
  <c r="E119" i="5"/>
  <c r="A119" i="5"/>
  <c r="B120" i="5"/>
  <c r="D119" i="5"/>
  <c r="F119" i="5" s="1"/>
  <c r="G119" i="5" l="1"/>
  <c r="A120" i="5"/>
  <c r="D120" i="5"/>
  <c r="C120" i="5"/>
  <c r="E120" i="5"/>
  <c r="F120" i="5" s="1"/>
  <c r="B121" i="5"/>
  <c r="E121" i="5" l="1"/>
  <c r="B122" i="5"/>
  <c r="A121" i="5"/>
  <c r="D121" i="5"/>
  <c r="G120" i="5"/>
  <c r="C121" i="5" s="1"/>
  <c r="G121" i="5" l="1"/>
  <c r="F121" i="5"/>
  <c r="A122" i="5"/>
  <c r="D122" i="5"/>
  <c r="E122" i="5"/>
  <c r="C122" i="5"/>
  <c r="B123" i="5"/>
  <c r="F122" i="5" l="1"/>
  <c r="G122" i="5"/>
  <c r="A123" i="5"/>
  <c r="B124" i="5"/>
  <c r="D123" i="5"/>
  <c r="C123" i="5"/>
  <c r="E123" i="5"/>
  <c r="F123" i="5" l="1"/>
  <c r="G123" i="5"/>
  <c r="E124" i="5"/>
  <c r="A124" i="5"/>
  <c r="D124" i="5"/>
  <c r="F124" i="5" s="1"/>
  <c r="B125" i="5"/>
  <c r="C124" i="5"/>
  <c r="G124" i="5" l="1"/>
  <c r="C125" i="5"/>
  <c r="D125" i="5"/>
  <c r="A125" i="5"/>
  <c r="E125" i="5"/>
  <c r="B126" i="5"/>
  <c r="F125" i="5" l="1"/>
  <c r="G125" i="5"/>
  <c r="B127" i="5"/>
  <c r="A126" i="5"/>
  <c r="C126" i="5"/>
  <c r="D126" i="5"/>
  <c r="E126" i="5"/>
  <c r="G126" i="5" l="1"/>
  <c r="F126" i="5"/>
  <c r="D127" i="5"/>
  <c r="B128" i="5"/>
  <c r="A127" i="5"/>
  <c r="C127" i="5"/>
  <c r="E127" i="5"/>
  <c r="F127" i="5" l="1"/>
  <c r="G127" i="5"/>
  <c r="C128" i="5" s="1"/>
  <c r="B129" i="5"/>
  <c r="A128" i="5"/>
  <c r="E128" i="5"/>
  <c r="D128" i="5"/>
  <c r="F128" i="5" l="1"/>
  <c r="G128" i="5"/>
  <c r="C129" i="5" s="1"/>
  <c r="D129" i="5"/>
  <c r="B130" i="5"/>
  <c r="A129" i="5"/>
  <c r="E129" i="5"/>
  <c r="G129" i="5" l="1"/>
  <c r="F129" i="5"/>
  <c r="A130" i="5"/>
  <c r="C130" i="5"/>
  <c r="B131" i="5"/>
  <c r="E130" i="5"/>
  <c r="D130" i="5"/>
  <c r="F130" i="5" s="1"/>
  <c r="G130" i="5" l="1"/>
  <c r="E131" i="5"/>
  <c r="B132" i="5"/>
  <c r="D131" i="5"/>
  <c r="F131" i="5" s="1"/>
  <c r="A131" i="5"/>
  <c r="C131" i="5"/>
  <c r="G131" i="5" l="1"/>
  <c r="A132" i="5"/>
  <c r="E132" i="5"/>
  <c r="D132" i="5"/>
  <c r="F132" i="5" s="1"/>
  <c r="B133" i="5"/>
  <c r="C132" i="5"/>
  <c r="G132" i="5" l="1"/>
  <c r="D133" i="5"/>
  <c r="C133" i="5"/>
  <c r="A133" i="5"/>
  <c r="B134" i="5"/>
  <c r="E133" i="5"/>
  <c r="G133" i="5" s="1"/>
  <c r="A134" i="5" l="1"/>
  <c r="E134" i="5"/>
  <c r="D134" i="5"/>
  <c r="F134" i="5" s="1"/>
  <c r="B135" i="5"/>
  <c r="C134" i="5"/>
  <c r="F133" i="5"/>
  <c r="G134" i="5" l="1"/>
  <c r="E135" i="5"/>
  <c r="D135" i="5"/>
  <c r="F135" i="5" s="1"/>
  <c r="B136" i="5"/>
  <c r="A135" i="5"/>
  <c r="C135" i="5"/>
  <c r="G135" i="5" s="1"/>
  <c r="B137" i="5" l="1"/>
  <c r="E136" i="5"/>
  <c r="D136" i="5"/>
  <c r="A136" i="5"/>
  <c r="C136" i="5"/>
  <c r="G136" i="5" l="1"/>
  <c r="F136" i="5"/>
  <c r="D137" i="5"/>
  <c r="C137" i="5"/>
  <c r="A137" i="5"/>
  <c r="B138" i="5"/>
  <c r="E137" i="5"/>
  <c r="F137" i="5" l="1"/>
  <c r="G137" i="5"/>
  <c r="C138" i="5" s="1"/>
  <c r="A138" i="5"/>
  <c r="E138" i="5"/>
  <c r="D138" i="5"/>
  <c r="F138" i="5" s="1"/>
  <c r="B139" i="5"/>
  <c r="G138" i="5" l="1"/>
  <c r="D139" i="5"/>
  <c r="A139" i="5"/>
  <c r="B140" i="5"/>
  <c r="E139" i="5"/>
  <c r="F139" i="5" s="1"/>
  <c r="C139" i="5"/>
  <c r="G139" i="5" l="1"/>
  <c r="C140" i="5" s="1"/>
  <c r="E140" i="5"/>
  <c r="A140" i="5"/>
  <c r="D140" i="5"/>
  <c r="F140" i="5" s="1"/>
  <c r="B141" i="5"/>
  <c r="G140" i="5" l="1"/>
  <c r="A141" i="5"/>
  <c r="E141" i="5"/>
  <c r="B142" i="5"/>
  <c r="D141" i="5"/>
  <c r="F141" i="5" s="1"/>
  <c r="C141" i="5"/>
  <c r="G141" i="5" l="1"/>
  <c r="A142" i="5"/>
  <c r="C142" i="5"/>
  <c r="D142" i="5"/>
  <c r="B143" i="5"/>
  <c r="E142" i="5"/>
  <c r="G142" i="5" s="1"/>
  <c r="F142" i="5" l="1"/>
  <c r="C143" i="5"/>
  <c r="B144" i="5"/>
  <c r="A143" i="5"/>
  <c r="E143" i="5"/>
  <c r="D143" i="5"/>
  <c r="F143" i="5" s="1"/>
  <c r="G143" i="5" l="1"/>
  <c r="C144" i="5" s="1"/>
  <c r="E144" i="5"/>
  <c r="A144" i="5"/>
  <c r="D144" i="5"/>
  <c r="F144" i="5" s="1"/>
  <c r="B145" i="5"/>
  <c r="G144" i="5" l="1"/>
  <c r="B146" i="5"/>
  <c r="A145" i="5"/>
  <c r="D145" i="5"/>
  <c r="C145" i="5"/>
  <c r="E145" i="5"/>
  <c r="G145" i="5" l="1"/>
  <c r="F145" i="5"/>
  <c r="A146" i="5"/>
  <c r="C146" i="5"/>
  <c r="B147" i="5"/>
  <c r="D146" i="5"/>
  <c r="E146" i="5"/>
  <c r="G146" i="5" s="1"/>
  <c r="F146" i="5" l="1"/>
  <c r="D147" i="5"/>
  <c r="C147" i="5"/>
  <c r="A147" i="5"/>
  <c r="E147" i="5"/>
  <c r="B148" i="5"/>
  <c r="G147" i="5" l="1"/>
  <c r="F147" i="5"/>
  <c r="B149" i="5"/>
  <c r="A148" i="5"/>
  <c r="E148" i="5"/>
  <c r="C148" i="5"/>
  <c r="D148" i="5"/>
  <c r="F148" i="5" s="1"/>
  <c r="G148" i="5" l="1"/>
  <c r="E149" i="5"/>
  <c r="B150" i="5"/>
  <c r="C149" i="5"/>
  <c r="D149" i="5"/>
  <c r="F149" i="5" s="1"/>
  <c r="A149" i="5"/>
  <c r="G149" i="5" l="1"/>
  <c r="E150" i="5"/>
  <c r="B151" i="5"/>
  <c r="A150" i="5"/>
  <c r="D150" i="5"/>
  <c r="C150" i="5"/>
  <c r="G150" i="5" s="1"/>
  <c r="F150" i="5" l="1"/>
  <c r="A151" i="5"/>
  <c r="E151" i="5"/>
  <c r="D151" i="5"/>
  <c r="F151" i="5" s="1"/>
  <c r="B152" i="5"/>
  <c r="C151" i="5"/>
  <c r="G151" i="5" s="1"/>
  <c r="A152" i="5" l="1"/>
  <c r="E152" i="5"/>
  <c r="C152" i="5"/>
  <c r="B153" i="5"/>
  <c r="D152" i="5"/>
  <c r="F152" i="5" s="1"/>
  <c r="G152" i="5" l="1"/>
  <c r="C153" i="5"/>
  <c r="A153" i="5"/>
  <c r="B154" i="5"/>
  <c r="E153" i="5"/>
  <c r="G153" i="5" s="1"/>
  <c r="D153" i="5"/>
  <c r="F153" i="5" s="1"/>
  <c r="A154" i="5" l="1"/>
  <c r="C154" i="5"/>
  <c r="E154" i="5"/>
  <c r="D154" i="5"/>
  <c r="F154" i="5" s="1"/>
  <c r="B155" i="5"/>
  <c r="G154" i="5" l="1"/>
  <c r="D155" i="5"/>
  <c r="C155" i="5"/>
  <c r="E155" i="5"/>
  <c r="A155" i="5"/>
  <c r="B156" i="5"/>
  <c r="G155" i="5" l="1"/>
  <c r="F155" i="5"/>
  <c r="A156" i="5"/>
  <c r="C156" i="5"/>
  <c r="B157" i="5"/>
  <c r="E156" i="5"/>
  <c r="G156" i="5" s="1"/>
  <c r="D156" i="5"/>
  <c r="F156" i="5" l="1"/>
  <c r="E157" i="5"/>
  <c r="D157" i="5"/>
  <c r="F157" i="5" s="1"/>
  <c r="B158" i="5"/>
  <c r="A157" i="5"/>
  <c r="C157" i="5"/>
  <c r="G157" i="5" s="1"/>
  <c r="E158" i="5" l="1"/>
  <c r="D158" i="5"/>
  <c r="B159" i="5"/>
  <c r="C158" i="5"/>
  <c r="A158" i="5"/>
  <c r="G158" i="5" l="1"/>
  <c r="F158" i="5"/>
  <c r="D159" i="5"/>
  <c r="B160" i="5"/>
  <c r="C159" i="5"/>
  <c r="A159" i="5"/>
  <c r="E159" i="5"/>
  <c r="G159" i="5" l="1"/>
  <c r="F159" i="5"/>
  <c r="D160" i="5"/>
  <c r="A160" i="5"/>
  <c r="B161" i="5"/>
  <c r="E160" i="5"/>
  <c r="C160" i="5"/>
  <c r="G160" i="5" l="1"/>
  <c r="F160" i="5"/>
  <c r="C161" i="5"/>
  <c r="E161" i="5"/>
  <c r="G161" i="5" s="1"/>
  <c r="D161" i="5"/>
  <c r="F161" i="5" s="1"/>
  <c r="A161" i="5"/>
  <c r="B162" i="5"/>
  <c r="D162" i="5" l="1"/>
  <c r="A162" i="5"/>
  <c r="E162" i="5"/>
  <c r="C162" i="5"/>
  <c r="B163" i="5"/>
  <c r="G162" i="5" l="1"/>
  <c r="F162" i="5"/>
  <c r="C163" i="5"/>
  <c r="B164" i="5"/>
  <c r="E163" i="5"/>
  <c r="D163" i="5"/>
  <c r="F163" i="5" s="1"/>
  <c r="A163" i="5"/>
  <c r="G163" i="5" l="1"/>
  <c r="B165" i="5"/>
  <c r="A164" i="5"/>
  <c r="C164" i="5"/>
  <c r="E164" i="5"/>
  <c r="G164" i="5" s="1"/>
  <c r="D164" i="5"/>
  <c r="F164" i="5" s="1"/>
  <c r="A165" i="5" l="1"/>
  <c r="E165" i="5"/>
  <c r="D165" i="5"/>
  <c r="F165" i="5" s="1"/>
  <c r="B166" i="5"/>
  <c r="C165" i="5"/>
  <c r="G165" i="5"/>
  <c r="A166" i="5" l="1"/>
  <c r="B167" i="5"/>
  <c r="E166" i="5"/>
  <c r="C166" i="5"/>
  <c r="D166" i="5"/>
  <c r="F166" i="5" s="1"/>
  <c r="G166" i="5" l="1"/>
  <c r="D167" i="5"/>
  <c r="B168" i="5"/>
  <c r="C167" i="5"/>
  <c r="E167" i="5"/>
  <c r="A167" i="5"/>
  <c r="G167" i="5" l="1"/>
  <c r="C168" i="5" s="1"/>
  <c r="F167" i="5"/>
  <c r="B169" i="5"/>
  <c r="E168" i="5"/>
  <c r="A168" i="5"/>
  <c r="D168" i="5"/>
  <c r="F168" i="5" l="1"/>
  <c r="G168" i="5"/>
  <c r="E169" i="5"/>
  <c r="C169" i="5"/>
  <c r="D169" i="5"/>
  <c r="F169" i="5" s="1"/>
  <c r="B170" i="5"/>
  <c r="A169" i="5"/>
  <c r="G169" i="5" l="1"/>
  <c r="B171" i="5"/>
  <c r="C170" i="5"/>
  <c r="D170" i="5"/>
  <c r="E170" i="5"/>
  <c r="A170" i="5"/>
  <c r="F170" i="5" l="1"/>
  <c r="G170" i="5"/>
  <c r="B172" i="5"/>
  <c r="D171" i="5"/>
  <c r="A171" i="5"/>
  <c r="C171" i="5"/>
  <c r="E171" i="5"/>
  <c r="F171" i="5" l="1"/>
  <c r="G171" i="5"/>
  <c r="A172" i="5"/>
  <c r="E172" i="5"/>
  <c r="B173" i="5"/>
  <c r="D172" i="5"/>
  <c r="F172" i="5" s="1"/>
  <c r="C172" i="5"/>
  <c r="G172" i="5" l="1"/>
  <c r="B174" i="5"/>
  <c r="D173" i="5"/>
  <c r="E173" i="5"/>
  <c r="F173" i="5" s="1"/>
  <c r="A173" i="5"/>
  <c r="C173" i="5"/>
  <c r="G173" i="5" l="1"/>
  <c r="A174" i="5"/>
  <c r="C174" i="5"/>
  <c r="E174" i="5"/>
  <c r="G174" i="5" s="1"/>
  <c r="B175" i="5"/>
  <c r="D174" i="5"/>
  <c r="F174" i="5" s="1"/>
  <c r="E175" i="5" l="1"/>
  <c r="D175" i="5"/>
  <c r="F175" i="5" s="1"/>
  <c r="C175" i="5"/>
  <c r="G175" i="5" s="1"/>
  <c r="B176" i="5"/>
  <c r="A175" i="5"/>
  <c r="D176" i="5" l="1"/>
  <c r="B177" i="5"/>
  <c r="C176" i="5"/>
  <c r="A176" i="5"/>
  <c r="E176" i="5"/>
  <c r="G176" i="5" l="1"/>
  <c r="F176" i="5"/>
  <c r="A177" i="5"/>
  <c r="D177" i="5"/>
  <c r="C177" i="5"/>
  <c r="B178" i="5"/>
  <c r="E177" i="5"/>
  <c r="F177" i="5" s="1"/>
  <c r="G177" i="5" l="1"/>
  <c r="A178" i="5"/>
  <c r="D178" i="5"/>
  <c r="C178" i="5"/>
  <c r="B179" i="5"/>
  <c r="E178" i="5"/>
  <c r="G178" i="5" l="1"/>
  <c r="F178" i="5"/>
  <c r="D179" i="5"/>
  <c r="B180" i="5"/>
  <c r="C179" i="5"/>
  <c r="E179" i="5"/>
  <c r="F179" i="5" s="1"/>
  <c r="A179" i="5"/>
  <c r="G179" i="5" l="1"/>
  <c r="C180" i="5" s="1"/>
  <c r="B181" i="5"/>
  <c r="E180" i="5"/>
  <c r="D180" i="5"/>
  <c r="F180" i="5" s="1"/>
  <c r="A180" i="5"/>
  <c r="G180" i="5" l="1"/>
  <c r="C181" i="5" s="1"/>
  <c r="A181" i="5"/>
  <c r="B182" i="5"/>
  <c r="E181" i="5"/>
  <c r="D181" i="5"/>
  <c r="F181" i="5" s="1"/>
  <c r="G181" i="5" l="1"/>
  <c r="A182" i="5"/>
  <c r="E182" i="5"/>
  <c r="C182" i="5"/>
  <c r="D182" i="5"/>
  <c r="B183" i="5"/>
  <c r="G182" i="5" l="1"/>
  <c r="F182" i="5"/>
  <c r="E183" i="5"/>
  <c r="B184" i="5"/>
  <c r="D183" i="5"/>
  <c r="F183" i="5" s="1"/>
  <c r="C183" i="5"/>
  <c r="A183" i="5"/>
  <c r="G183" i="5" l="1"/>
  <c r="E184" i="5"/>
  <c r="C184" i="5"/>
  <c r="A184" i="5"/>
  <c r="D184" i="5"/>
  <c r="F184" i="5" s="1"/>
  <c r="B185" i="5"/>
  <c r="G184" i="5" l="1"/>
  <c r="C185" i="5" s="1"/>
  <c r="E185" i="5"/>
  <c r="D185" i="5"/>
  <c r="B186" i="5"/>
  <c r="A185" i="5"/>
  <c r="F185" i="5" l="1"/>
  <c r="G185" i="5"/>
  <c r="A186" i="5"/>
  <c r="E186" i="5"/>
  <c r="C186" i="5"/>
  <c r="D186" i="5"/>
  <c r="F186" i="5" s="1"/>
  <c r="B187" i="5"/>
  <c r="G186" i="5" l="1"/>
  <c r="A187" i="5"/>
  <c r="D187" i="5"/>
  <c r="B188" i="5"/>
  <c r="C187" i="5"/>
  <c r="E187" i="5"/>
  <c r="G187" i="5" l="1"/>
  <c r="F187" i="5"/>
  <c r="B189" i="5"/>
  <c r="C188" i="5"/>
  <c r="D188" i="5"/>
  <c r="E188" i="5"/>
  <c r="G188" i="5" s="1"/>
  <c r="A188" i="5"/>
  <c r="F188" i="5" l="1"/>
  <c r="D189" i="5"/>
  <c r="C189" i="5"/>
  <c r="E189" i="5"/>
  <c r="F189" i="5" s="1"/>
  <c r="B190" i="5"/>
  <c r="A189" i="5"/>
  <c r="G189" i="5" l="1"/>
  <c r="C190" i="5"/>
  <c r="A190" i="5"/>
  <c r="D190" i="5"/>
  <c r="E190" i="5"/>
  <c r="G190" i="5" s="1"/>
  <c r="B191" i="5"/>
  <c r="F190" i="5" l="1"/>
  <c r="B192" i="5"/>
  <c r="E191" i="5"/>
  <c r="C191" i="5"/>
  <c r="A191" i="5"/>
  <c r="D191" i="5"/>
  <c r="F191" i="5" s="1"/>
  <c r="G191" i="5" l="1"/>
  <c r="B193" i="5"/>
  <c r="E192" i="5"/>
  <c r="A192" i="5"/>
  <c r="D192" i="5"/>
  <c r="F192" i="5" s="1"/>
  <c r="C192" i="5"/>
  <c r="G192" i="5" l="1"/>
  <c r="A193" i="5"/>
  <c r="E193" i="5"/>
  <c r="B194" i="5"/>
  <c r="D193" i="5"/>
  <c r="F193" i="5" s="1"/>
  <c r="C193" i="5"/>
  <c r="G193" i="5" l="1"/>
  <c r="C194" i="5" s="1"/>
  <c r="E194" i="5"/>
  <c r="A194" i="5"/>
  <c r="D194" i="5"/>
  <c r="B195" i="5"/>
  <c r="G194" i="5" l="1"/>
  <c r="F194" i="5"/>
  <c r="A195" i="5"/>
  <c r="D195" i="5"/>
  <c r="B196" i="5"/>
  <c r="C195" i="5"/>
  <c r="E195" i="5"/>
  <c r="G195" i="5" l="1"/>
  <c r="F195" i="5"/>
  <c r="C196" i="5"/>
  <c r="E196" i="5"/>
  <c r="G196" i="5" s="1"/>
  <c r="A196" i="5"/>
  <c r="D196" i="5"/>
  <c r="F196" i="5" s="1"/>
  <c r="B197" i="5"/>
  <c r="A197" i="5" l="1"/>
  <c r="D197" i="5"/>
  <c r="B198" i="5"/>
  <c r="C197" i="5"/>
  <c r="E197" i="5"/>
  <c r="F197" i="5" l="1"/>
  <c r="G197" i="5"/>
  <c r="D198" i="5"/>
  <c r="E198" i="5"/>
  <c r="B199" i="5"/>
  <c r="A198" i="5"/>
  <c r="C198" i="5"/>
  <c r="F198" i="5" l="1"/>
  <c r="G198" i="5"/>
  <c r="A199" i="5"/>
  <c r="B200" i="5"/>
  <c r="D199" i="5"/>
  <c r="C199" i="5"/>
  <c r="E199" i="5"/>
  <c r="G199" i="5" l="1"/>
  <c r="F199" i="5"/>
  <c r="B201" i="5"/>
  <c r="E200" i="5"/>
  <c r="A200" i="5"/>
  <c r="C200" i="5"/>
  <c r="D200" i="5"/>
  <c r="F200" i="5" s="1"/>
  <c r="G200" i="5" l="1"/>
  <c r="D201" i="5"/>
  <c r="B202" i="5"/>
  <c r="C201" i="5"/>
  <c r="A201" i="5"/>
  <c r="E201" i="5"/>
  <c r="F201" i="5" s="1"/>
  <c r="G201" i="5" l="1"/>
  <c r="C202" i="5" s="1"/>
  <c r="B203" i="5"/>
  <c r="D202" i="5"/>
  <c r="E202" i="5"/>
  <c r="A202" i="5"/>
  <c r="G202" i="5" l="1"/>
  <c r="F202" i="5"/>
  <c r="B204" i="5"/>
  <c r="D203" i="5"/>
  <c r="C203" i="5"/>
  <c r="E203" i="5"/>
  <c r="G203" i="5" s="1"/>
  <c r="A203" i="5"/>
  <c r="F203" i="5" l="1"/>
  <c r="C204" i="5"/>
  <c r="A204" i="5"/>
  <c r="E204" i="5"/>
  <c r="G204" i="5" s="1"/>
  <c r="B205" i="5"/>
  <c r="D204" i="5"/>
  <c r="F204" i="5" s="1"/>
  <c r="D205" i="5" l="1"/>
  <c r="C205" i="5"/>
  <c r="A205" i="5"/>
  <c r="B206" i="5"/>
  <c r="E205" i="5"/>
  <c r="G205" i="5" s="1"/>
  <c r="F205" i="5" l="1"/>
  <c r="D206" i="5"/>
  <c r="A206" i="5"/>
  <c r="B207" i="5"/>
  <c r="C206" i="5"/>
  <c r="E206" i="5"/>
  <c r="F206" i="5" s="1"/>
  <c r="G206" i="5" l="1"/>
  <c r="E207" i="5"/>
  <c r="A207" i="5"/>
  <c r="D207" i="5"/>
  <c r="C207" i="5"/>
  <c r="G207" i="5" s="1"/>
  <c r="B208" i="5"/>
  <c r="F207" i="5" l="1"/>
  <c r="B209" i="5"/>
  <c r="E208" i="5"/>
  <c r="C208" i="5"/>
  <c r="D208" i="5"/>
  <c r="F208" i="5" s="1"/>
  <c r="A208" i="5"/>
  <c r="G208" i="5" l="1"/>
  <c r="B210" i="5"/>
  <c r="A209" i="5"/>
  <c r="C209" i="5"/>
  <c r="D209" i="5"/>
  <c r="E209" i="5"/>
  <c r="F209" i="5" l="1"/>
  <c r="G209" i="5"/>
  <c r="D210" i="5"/>
  <c r="B211" i="5"/>
  <c r="C210" i="5"/>
  <c r="A210" i="5"/>
  <c r="E210" i="5"/>
  <c r="F210" i="5" s="1"/>
  <c r="G210" i="5" l="1"/>
  <c r="B212" i="5"/>
  <c r="A211" i="5"/>
  <c r="C211" i="5"/>
  <c r="E211" i="5"/>
  <c r="D211" i="5"/>
  <c r="F211" i="5" s="1"/>
  <c r="G211" i="5" l="1"/>
  <c r="D212" i="5"/>
  <c r="E212" i="5"/>
  <c r="F212" i="5" s="1"/>
  <c r="C212" i="5"/>
  <c r="B213" i="5"/>
  <c r="A212" i="5"/>
  <c r="G212" i="5" l="1"/>
  <c r="C213" i="5" s="1"/>
  <c r="D213" i="5"/>
  <c r="A213" i="5"/>
  <c r="B214" i="5"/>
  <c r="E213" i="5"/>
  <c r="G213" i="5" l="1"/>
  <c r="F213" i="5"/>
  <c r="E214" i="5"/>
  <c r="B215" i="5"/>
  <c r="D214" i="5"/>
  <c r="A214" i="5"/>
  <c r="C214" i="5"/>
  <c r="F214" i="5" l="1"/>
  <c r="G214" i="5"/>
  <c r="B216" i="5"/>
  <c r="D215" i="5"/>
  <c r="A215" i="5"/>
  <c r="E215" i="5"/>
  <c r="C215" i="5"/>
  <c r="G215" i="5" l="1"/>
  <c r="F215" i="5"/>
  <c r="A216" i="5"/>
  <c r="C216" i="5"/>
  <c r="E216" i="5"/>
  <c r="G216" i="5" s="1"/>
  <c r="B217" i="5"/>
  <c r="D216" i="5"/>
  <c r="F216" i="5" l="1"/>
  <c r="C217" i="5"/>
  <c r="D217" i="5"/>
  <c r="B218" i="5"/>
  <c r="E217" i="5"/>
  <c r="A217" i="5"/>
  <c r="F217" i="5" l="1"/>
  <c r="G217" i="5"/>
  <c r="D218" i="5"/>
  <c r="E218" i="5"/>
  <c r="A218" i="5"/>
  <c r="B219" i="5"/>
  <c r="C218" i="5"/>
  <c r="G218" i="5" l="1"/>
  <c r="F218" i="5"/>
  <c r="A219" i="5"/>
  <c r="E219" i="5"/>
  <c r="C219" i="5"/>
  <c r="D219" i="5"/>
  <c r="F219" i="5" s="1"/>
  <c r="B220" i="5"/>
  <c r="G219" i="5" l="1"/>
  <c r="C220" i="5" s="1"/>
  <c r="D220" i="5"/>
  <c r="B221" i="5"/>
  <c r="A220" i="5"/>
  <c r="E220" i="5"/>
  <c r="G220" i="5" l="1"/>
  <c r="F220" i="5"/>
  <c r="E221" i="5"/>
  <c r="D221" i="5"/>
  <c r="F221" i="5" s="1"/>
  <c r="B222" i="5"/>
  <c r="A221" i="5"/>
  <c r="C221" i="5"/>
  <c r="G221" i="5" l="1"/>
  <c r="C222" i="5" s="1"/>
  <c r="D222" i="5"/>
  <c r="B223" i="5"/>
  <c r="E222" i="5"/>
  <c r="F222" i="5" s="1"/>
  <c r="A222" i="5"/>
  <c r="G222" i="5" l="1"/>
  <c r="B224" i="5"/>
  <c r="D223" i="5"/>
  <c r="E223" i="5"/>
  <c r="F223" i="5" s="1"/>
  <c r="C223" i="5"/>
  <c r="A223" i="5"/>
  <c r="G223" i="5" l="1"/>
  <c r="D224" i="5"/>
  <c r="E224" i="5"/>
  <c r="F224" i="5" s="1"/>
  <c r="B225" i="5"/>
  <c r="A224" i="5"/>
  <c r="C224" i="5"/>
  <c r="G224" i="5" l="1"/>
  <c r="D225" i="5"/>
  <c r="A225" i="5"/>
  <c r="C225" i="5"/>
  <c r="E225" i="5"/>
  <c r="G225" i="5" s="1"/>
  <c r="B226" i="5"/>
  <c r="F225" i="5" l="1"/>
  <c r="A226" i="5"/>
  <c r="E226" i="5"/>
  <c r="D226" i="5"/>
  <c r="F226" i="5" s="1"/>
  <c r="B227" i="5"/>
  <c r="C226" i="5"/>
  <c r="G226" i="5" l="1"/>
  <c r="A227" i="5"/>
  <c r="E227" i="5"/>
  <c r="D227" i="5"/>
  <c r="F227" i="5" s="1"/>
  <c r="C227" i="5"/>
  <c r="B228" i="5"/>
  <c r="G227" i="5" l="1"/>
  <c r="A228" i="5"/>
  <c r="C228" i="5"/>
  <c r="D228" i="5"/>
  <c r="B229" i="5"/>
  <c r="E228" i="5"/>
  <c r="G228" i="5" s="1"/>
  <c r="F228" i="5" l="1"/>
  <c r="B230" i="5"/>
  <c r="D229" i="5"/>
  <c r="A229" i="5"/>
  <c r="E229" i="5"/>
  <c r="F229" i="5" s="1"/>
  <c r="C229" i="5"/>
  <c r="G229" i="5" l="1"/>
  <c r="B231" i="5"/>
  <c r="E230" i="5"/>
  <c r="A230" i="5"/>
  <c r="C230" i="5"/>
  <c r="D230" i="5"/>
  <c r="F230" i="5" s="1"/>
  <c r="G230" i="5" l="1"/>
  <c r="D231" i="5"/>
  <c r="A231" i="5"/>
  <c r="E231" i="5"/>
  <c r="C231" i="5"/>
  <c r="B232" i="5"/>
  <c r="F231" i="5" l="1"/>
  <c r="G231" i="5"/>
  <c r="C232" i="5"/>
  <c r="B233" i="5"/>
  <c r="A232" i="5"/>
  <c r="E232" i="5"/>
  <c r="G232" i="5" s="1"/>
  <c r="D232" i="5"/>
  <c r="F232" i="5" l="1"/>
  <c r="D233" i="5"/>
  <c r="B234" i="5"/>
  <c r="A233" i="5"/>
  <c r="E233" i="5"/>
  <c r="F233" i="5" s="1"/>
  <c r="C233" i="5"/>
  <c r="G233" i="5" l="1"/>
  <c r="E234" i="5"/>
  <c r="A234" i="5"/>
  <c r="B235" i="5"/>
  <c r="C234" i="5"/>
  <c r="D234" i="5"/>
  <c r="F234" i="5" s="1"/>
  <c r="G234" i="5" l="1"/>
  <c r="E235" i="5"/>
  <c r="B236" i="5"/>
  <c r="A235" i="5"/>
  <c r="D235" i="5"/>
  <c r="F235" i="5" s="1"/>
  <c r="C235" i="5"/>
  <c r="G235" i="5" l="1"/>
  <c r="C236" i="5"/>
  <c r="A236" i="5"/>
  <c r="E236" i="5"/>
  <c r="G236" i="5" s="1"/>
  <c r="B237" i="5"/>
  <c r="D236" i="5"/>
  <c r="F236" i="5" l="1"/>
  <c r="A237" i="5"/>
  <c r="C237" i="5"/>
  <c r="E237" i="5"/>
  <c r="D237" i="5"/>
  <c r="B238" i="5"/>
  <c r="F237" i="5" l="1"/>
  <c r="G237" i="5"/>
  <c r="C238" i="5" s="1"/>
  <c r="B239" i="5"/>
  <c r="A238" i="5"/>
  <c r="E238" i="5"/>
  <c r="D238" i="5"/>
  <c r="F238" i="5" s="1"/>
  <c r="G238" i="5" l="1"/>
  <c r="A239" i="5"/>
  <c r="D239" i="5"/>
  <c r="C239" i="5"/>
  <c r="B240" i="5"/>
  <c r="E239" i="5"/>
  <c r="G239" i="5" l="1"/>
  <c r="F239" i="5"/>
  <c r="E240" i="5"/>
  <c r="C240" i="5"/>
  <c r="D240" i="5"/>
  <c r="F240" i="5" s="1"/>
  <c r="A240" i="5"/>
  <c r="B241" i="5"/>
  <c r="G240" i="5" l="1"/>
  <c r="B242" i="5"/>
  <c r="E241" i="5"/>
  <c r="D241" i="5"/>
  <c r="C241" i="5"/>
  <c r="A241" i="5"/>
  <c r="G241" i="5" l="1"/>
  <c r="F241" i="5"/>
  <c r="D242" i="5"/>
  <c r="E242" i="5"/>
  <c r="A242" i="5"/>
  <c r="C242" i="5"/>
  <c r="B243" i="5"/>
  <c r="F242" i="5" l="1"/>
  <c r="G242" i="5"/>
  <c r="C243" i="5" s="1"/>
  <c r="B244" i="5"/>
  <c r="A243" i="5"/>
  <c r="E243" i="5"/>
  <c r="D243" i="5"/>
  <c r="F243" i="5" l="1"/>
  <c r="G243" i="5"/>
  <c r="D244" i="5"/>
  <c r="E244" i="5"/>
  <c r="B245" i="5"/>
  <c r="A244" i="5"/>
  <c r="C244" i="5"/>
  <c r="G244" i="5" l="1"/>
  <c r="F244" i="5"/>
  <c r="A245" i="5"/>
  <c r="C245" i="5"/>
  <c r="B246" i="5"/>
  <c r="D245" i="5"/>
  <c r="E245" i="5"/>
  <c r="G245" i="5" s="1"/>
  <c r="F245" i="5" l="1"/>
  <c r="D246" i="5"/>
  <c r="A246" i="5"/>
  <c r="E246" i="5"/>
  <c r="C246" i="5"/>
  <c r="B247" i="5"/>
  <c r="G246" i="5" l="1"/>
  <c r="F246" i="5"/>
  <c r="A247" i="5"/>
  <c r="E247" i="5"/>
  <c r="C247" i="5"/>
  <c r="D247" i="5"/>
  <c r="F247" i="5" s="1"/>
  <c r="B248" i="5"/>
  <c r="G247" i="5" l="1"/>
  <c r="E248" i="5"/>
  <c r="C248" i="5"/>
  <c r="B249" i="5"/>
  <c r="A248" i="5"/>
  <c r="D248" i="5"/>
  <c r="F248" i="5" s="1"/>
  <c r="G248" i="5" l="1"/>
  <c r="E249" i="5"/>
  <c r="A249" i="5"/>
  <c r="C249" i="5"/>
  <c r="B250" i="5"/>
  <c r="D249" i="5"/>
  <c r="F249" i="5" s="1"/>
  <c r="G249" i="5" l="1"/>
  <c r="B251" i="5"/>
  <c r="C250" i="5"/>
  <c r="D250" i="5"/>
  <c r="A250" i="5"/>
  <c r="E250" i="5"/>
  <c r="F250" i="5" l="1"/>
  <c r="G250" i="5"/>
  <c r="C251" i="5" s="1"/>
  <c r="A251" i="5"/>
  <c r="E251" i="5"/>
  <c r="D251" i="5"/>
  <c r="F251" i="5" s="1"/>
  <c r="B252" i="5"/>
  <c r="G251" i="5" l="1"/>
  <c r="D252" i="5"/>
  <c r="C252" i="5"/>
  <c r="E252" i="5"/>
  <c r="F252" i="5" s="1"/>
  <c r="B253" i="5"/>
  <c r="A252" i="5"/>
  <c r="G252" i="5" l="1"/>
  <c r="B254" i="5"/>
  <c r="D253" i="5"/>
  <c r="E253" i="5"/>
  <c r="C253" i="5"/>
  <c r="A253" i="5"/>
  <c r="G253" i="5" l="1"/>
  <c r="F253" i="5"/>
  <c r="D254" i="5"/>
  <c r="E254" i="5"/>
  <c r="F254" i="5" s="1"/>
  <c r="B255" i="5"/>
  <c r="A254" i="5"/>
  <c r="C254" i="5"/>
  <c r="G254" i="5" l="1"/>
  <c r="C255" i="5" s="1"/>
  <c r="A255" i="5"/>
  <c r="D255" i="5"/>
  <c r="E255" i="5"/>
  <c r="B256" i="5"/>
  <c r="F255" i="5" l="1"/>
  <c r="G255" i="5"/>
  <c r="B257" i="5"/>
  <c r="D256" i="5"/>
  <c r="A256" i="5"/>
  <c r="C256" i="5"/>
  <c r="E256" i="5"/>
  <c r="G256" i="5" l="1"/>
  <c r="F256" i="5"/>
  <c r="A257" i="5"/>
  <c r="E257" i="5"/>
  <c r="C257" i="5"/>
  <c r="D257" i="5"/>
  <c r="G257" i="5"/>
  <c r="B258" i="5"/>
  <c r="F257" i="5"/>
  <c r="F258" i="5" l="1"/>
  <c r="B259" i="5"/>
  <c r="A258" i="5"/>
  <c r="G258" i="5"/>
  <c r="C258" i="5"/>
  <c r="E258" i="5"/>
  <c r="D258" i="5"/>
  <c r="E259" i="5" l="1"/>
  <c r="F259" i="5"/>
  <c r="A259" i="5"/>
  <c r="D259" i="5"/>
  <c r="G259" i="5"/>
  <c r="B260" i="5"/>
  <c r="C259" i="5"/>
  <c r="B261" i="5" l="1"/>
  <c r="E260" i="5"/>
  <c r="D260" i="5"/>
  <c r="F260" i="5"/>
  <c r="C260" i="5"/>
  <c r="G260" i="5"/>
  <c r="A260" i="5"/>
  <c r="C261" i="5" l="1"/>
  <c r="B262" i="5"/>
  <c r="F261" i="5"/>
  <c r="G261" i="5"/>
  <c r="D261" i="5"/>
  <c r="A261" i="5"/>
  <c r="E261" i="5"/>
  <c r="D262" i="5" l="1"/>
  <c r="E262" i="5"/>
  <c r="G262" i="5"/>
  <c r="F262" i="5"/>
  <c r="B263" i="5"/>
  <c r="C262" i="5"/>
  <c r="A262" i="5"/>
  <c r="B264" i="5" l="1"/>
  <c r="C263" i="5"/>
  <c r="G263" i="5"/>
  <c r="A263" i="5"/>
  <c r="D263" i="5"/>
  <c r="F263" i="5"/>
  <c r="E263" i="5"/>
  <c r="D264" i="5" l="1"/>
  <c r="F264" i="5"/>
  <c r="G264" i="5"/>
  <c r="B265" i="5"/>
  <c r="A264" i="5"/>
  <c r="C264" i="5"/>
  <c r="E264" i="5"/>
  <c r="A265" i="5" l="1"/>
  <c r="B266" i="5"/>
  <c r="F265" i="5"/>
  <c r="G265" i="5"/>
  <c r="E265" i="5"/>
  <c r="C265" i="5"/>
  <c r="D265" i="5"/>
  <c r="E266" i="5" l="1"/>
  <c r="A266" i="5"/>
  <c r="B267" i="5"/>
  <c r="D266" i="5"/>
  <c r="C266" i="5"/>
  <c r="F266" i="5"/>
  <c r="G266" i="5"/>
  <c r="E267" i="5" l="1"/>
  <c r="A267" i="5"/>
  <c r="F267" i="5"/>
  <c r="B268" i="5"/>
  <c r="D267" i="5"/>
  <c r="C267" i="5"/>
  <c r="G267" i="5"/>
  <c r="D268" i="5" l="1"/>
  <c r="G268" i="5"/>
  <c r="C268" i="5"/>
  <c r="F268" i="5"/>
  <c r="B269" i="5"/>
  <c r="A268" i="5"/>
  <c r="E268" i="5"/>
  <c r="C269" i="5" l="1"/>
  <c r="F269" i="5"/>
  <c r="A269" i="5"/>
  <c r="D269" i="5"/>
  <c r="G269" i="5"/>
  <c r="E269" i="5"/>
  <c r="B270" i="5"/>
  <c r="G270" i="5" l="1"/>
  <c r="B271" i="5"/>
  <c r="E270" i="5"/>
  <c r="A270" i="5"/>
  <c r="D270" i="5"/>
  <c r="C270" i="5"/>
  <c r="F270" i="5"/>
  <c r="E271" i="5" l="1"/>
  <c r="D271" i="5"/>
  <c r="G271" i="5"/>
  <c r="F271" i="5"/>
  <c r="C271" i="5"/>
  <c r="A271" i="5"/>
  <c r="B272" i="5"/>
  <c r="E272" i="5" l="1"/>
  <c r="B273" i="5"/>
  <c r="D272" i="5"/>
  <c r="C272" i="5"/>
  <c r="F272" i="5"/>
  <c r="A272" i="5"/>
  <c r="G272" i="5"/>
  <c r="E273" i="5" l="1"/>
  <c r="B274" i="5"/>
  <c r="D273" i="5"/>
  <c r="F273" i="5"/>
  <c r="C273" i="5"/>
  <c r="G273" i="5"/>
  <c r="A273" i="5"/>
  <c r="B275" i="5" l="1"/>
  <c r="E274" i="5"/>
  <c r="D274" i="5"/>
  <c r="C274" i="5"/>
  <c r="A274" i="5"/>
  <c r="G274" i="5"/>
  <c r="F274" i="5"/>
  <c r="E275" i="5" l="1"/>
  <c r="D275" i="5"/>
  <c r="G275" i="5"/>
  <c r="A275" i="5"/>
  <c r="F275" i="5"/>
  <c r="C275" i="5"/>
  <c r="B276" i="5"/>
  <c r="C276" i="5" l="1"/>
  <c r="B277" i="5"/>
  <c r="D276" i="5"/>
  <c r="F276" i="5"/>
  <c r="E276" i="5"/>
  <c r="G276" i="5"/>
  <c r="A276" i="5"/>
  <c r="F277" i="5" l="1"/>
  <c r="A277" i="5"/>
  <c r="B278" i="5"/>
  <c r="E277" i="5"/>
  <c r="D277" i="5"/>
  <c r="C277" i="5"/>
  <c r="G277" i="5"/>
  <c r="D278" i="5" l="1"/>
  <c r="E278" i="5"/>
  <c r="A278" i="5"/>
  <c r="F278" i="5"/>
  <c r="G278" i="5"/>
  <c r="B279" i="5"/>
  <c r="C278" i="5"/>
  <c r="G279" i="5" l="1"/>
  <c r="C279" i="5"/>
  <c r="F279" i="5"/>
  <c r="B280" i="5"/>
  <c r="E279" i="5"/>
  <c r="A279" i="5"/>
  <c r="D279" i="5"/>
  <c r="A280" i="5" l="1"/>
  <c r="B281" i="5"/>
  <c r="C280" i="5"/>
  <c r="F280" i="5"/>
  <c r="G280" i="5"/>
  <c r="D280" i="5"/>
  <c r="E280" i="5"/>
  <c r="D281" i="5" l="1"/>
  <c r="C281" i="5"/>
  <c r="E281" i="5"/>
  <c r="B282" i="5"/>
  <c r="G281" i="5"/>
  <c r="F281" i="5"/>
  <c r="A281" i="5"/>
  <c r="G282" i="5" l="1"/>
  <c r="D282" i="5"/>
  <c r="E282" i="5"/>
  <c r="B283" i="5"/>
  <c r="F282" i="5"/>
  <c r="A282" i="5"/>
  <c r="C282" i="5"/>
  <c r="G283" i="5" l="1"/>
  <c r="E283" i="5"/>
  <c r="A283" i="5"/>
  <c r="F283" i="5"/>
  <c r="D283" i="5"/>
  <c r="B284" i="5"/>
  <c r="C283" i="5"/>
  <c r="D284" i="5" l="1"/>
  <c r="C284" i="5"/>
  <c r="F284" i="5"/>
  <c r="E284" i="5"/>
  <c r="B285" i="5"/>
  <c r="G284" i="5"/>
  <c r="A284" i="5"/>
  <c r="B286" i="5" l="1"/>
  <c r="D285" i="5"/>
  <c r="E285" i="5"/>
  <c r="A285" i="5"/>
  <c r="C285" i="5"/>
  <c r="G285" i="5"/>
  <c r="F285" i="5"/>
  <c r="D286" i="5" l="1"/>
  <c r="A286" i="5"/>
  <c r="F286" i="5"/>
  <c r="E286" i="5"/>
  <c r="C286" i="5"/>
  <c r="G286" i="5"/>
  <c r="B287" i="5"/>
  <c r="D287" i="5" l="1"/>
  <c r="F287" i="5"/>
  <c r="A287" i="5"/>
  <c r="B288" i="5"/>
  <c r="E287" i="5"/>
  <c r="G287" i="5"/>
  <c r="C287" i="5"/>
  <c r="C288" i="5" l="1"/>
  <c r="F288" i="5"/>
  <c r="G288" i="5"/>
  <c r="A288" i="5"/>
  <c r="D288" i="5"/>
  <c r="B289" i="5"/>
  <c r="E288" i="5"/>
  <c r="G289" i="5" l="1"/>
  <c r="F289" i="5"/>
  <c r="D289" i="5"/>
  <c r="A289" i="5"/>
  <c r="C289" i="5"/>
  <c r="E289" i="5"/>
  <c r="B290" i="5"/>
  <c r="D290" i="5" l="1"/>
  <c r="F290" i="5"/>
  <c r="G290" i="5"/>
  <c r="C290" i="5"/>
  <c r="A290" i="5"/>
  <c r="E290" i="5"/>
  <c r="B291" i="5"/>
  <c r="F291" i="5" l="1"/>
  <c r="G291" i="5"/>
  <c r="B292" i="5"/>
  <c r="D291" i="5"/>
  <c r="A291" i="5"/>
  <c r="C291" i="5"/>
  <c r="E291" i="5"/>
  <c r="E292" i="5" l="1"/>
  <c r="B293" i="5"/>
  <c r="G292" i="5"/>
  <c r="F292" i="5"/>
  <c r="D292" i="5"/>
  <c r="A292" i="5"/>
  <c r="C292" i="5"/>
  <c r="G293" i="5" l="1"/>
  <c r="F293" i="5"/>
  <c r="D293" i="5"/>
  <c r="C293" i="5"/>
  <c r="E293" i="5"/>
  <c r="A293" i="5"/>
  <c r="B294" i="5"/>
  <c r="F294" i="5" l="1"/>
  <c r="C294" i="5"/>
  <c r="D294" i="5"/>
  <c r="G294" i="5"/>
  <c r="B295" i="5"/>
  <c r="A294" i="5"/>
  <c r="E294" i="5"/>
  <c r="D295" i="5" l="1"/>
  <c r="C295" i="5"/>
  <c r="E295" i="5"/>
  <c r="F295" i="5"/>
  <c r="G295" i="5"/>
  <c r="A295" i="5"/>
  <c r="B296" i="5"/>
  <c r="E296" i="5" l="1"/>
  <c r="G296" i="5"/>
  <c r="A296" i="5"/>
  <c r="C296" i="5"/>
  <c r="D296" i="5"/>
  <c r="F296" i="5"/>
  <c r="B297" i="5"/>
  <c r="A297" i="5" l="1"/>
  <c r="C297" i="5"/>
  <c r="E297" i="5"/>
  <c r="F297" i="5"/>
  <c r="G297" i="5"/>
  <c r="D297" i="5"/>
  <c r="B298" i="5"/>
  <c r="C298" i="5" l="1"/>
  <c r="F298" i="5"/>
  <c r="D298" i="5"/>
  <c r="G298" i="5"/>
  <c r="A298" i="5"/>
  <c r="B299" i="5"/>
  <c r="E298" i="5"/>
  <c r="G299" i="5" l="1"/>
  <c r="E299" i="5"/>
  <c r="C299" i="5"/>
  <c r="A299" i="5"/>
  <c r="B300" i="5"/>
  <c r="D299" i="5"/>
  <c r="F299" i="5"/>
  <c r="G300" i="5" l="1"/>
  <c r="C300" i="5"/>
  <c r="E300" i="5"/>
  <c r="A300" i="5"/>
  <c r="F300" i="5"/>
  <c r="D300" i="5"/>
  <c r="B301" i="5"/>
  <c r="G301" i="5" l="1"/>
  <c r="B302" i="5"/>
  <c r="E301" i="5"/>
  <c r="D301" i="5"/>
  <c r="F301" i="5"/>
  <c r="A301" i="5"/>
  <c r="C301" i="5"/>
  <c r="C302" i="5" l="1"/>
  <c r="A302" i="5"/>
  <c r="D302" i="5"/>
  <c r="F302" i="5"/>
  <c r="B303" i="5"/>
  <c r="G302" i="5"/>
  <c r="E302" i="5"/>
  <c r="E303" i="5" l="1"/>
  <c r="A303" i="5"/>
  <c r="D303" i="5"/>
  <c r="G303" i="5"/>
  <c r="F303" i="5"/>
  <c r="C303" i="5"/>
  <c r="B304" i="5"/>
  <c r="F304" i="5" l="1"/>
  <c r="A304" i="5"/>
  <c r="G304" i="5"/>
  <c r="E304" i="5"/>
  <c r="B305" i="5"/>
  <c r="C304" i="5"/>
  <c r="D304" i="5"/>
  <c r="A305" i="5" l="1"/>
  <c r="F305" i="5"/>
  <c r="E305" i="5"/>
  <c r="B306" i="5"/>
  <c r="C305" i="5"/>
  <c r="G305" i="5"/>
  <c r="D305" i="5"/>
  <c r="D306" i="5" l="1"/>
  <c r="G306" i="5"/>
  <c r="A306" i="5"/>
  <c r="B307" i="5"/>
  <c r="C306" i="5"/>
  <c r="F306" i="5"/>
  <c r="E306" i="5"/>
  <c r="B308" i="5" l="1"/>
  <c r="C307" i="5"/>
  <c r="D307" i="5"/>
  <c r="A307" i="5"/>
  <c r="G307" i="5"/>
  <c r="E307" i="5"/>
  <c r="F307" i="5"/>
  <c r="A308" i="5" l="1"/>
  <c r="D308" i="5"/>
  <c r="C308" i="5"/>
  <c r="B309" i="5"/>
  <c r="G308" i="5"/>
  <c r="F308" i="5"/>
  <c r="E308" i="5"/>
  <c r="E309" i="5" l="1"/>
  <c r="D309" i="5"/>
  <c r="G309" i="5"/>
  <c r="B310" i="5"/>
  <c r="F309" i="5"/>
  <c r="A309" i="5"/>
  <c r="C309" i="5"/>
  <c r="D310" i="5" l="1"/>
  <c r="F310" i="5"/>
  <c r="G310" i="5"/>
  <c r="A310" i="5"/>
  <c r="B311" i="5"/>
  <c r="E310" i="5"/>
  <c r="C310" i="5"/>
  <c r="C311" i="5" l="1"/>
  <c r="G311" i="5"/>
  <c r="D311" i="5"/>
  <c r="E311" i="5"/>
  <c r="A311" i="5"/>
  <c r="F311" i="5"/>
  <c r="B312" i="5"/>
  <c r="G312" i="5" l="1"/>
  <c r="B313" i="5"/>
  <c r="F312" i="5"/>
  <c r="E312" i="5"/>
  <c r="D312" i="5"/>
  <c r="C312" i="5"/>
  <c r="A312" i="5"/>
  <c r="G313" i="5" l="1"/>
  <c r="A313" i="5"/>
  <c r="F313" i="5"/>
  <c r="B314" i="5"/>
  <c r="E313" i="5"/>
  <c r="D313" i="5"/>
  <c r="C313" i="5"/>
  <c r="F314" i="5" l="1"/>
  <c r="A314" i="5"/>
  <c r="B315" i="5"/>
  <c r="D314" i="5"/>
  <c r="C314" i="5"/>
  <c r="G314" i="5"/>
  <c r="E314" i="5"/>
  <c r="E315" i="5" l="1"/>
  <c r="D315" i="5"/>
  <c r="B316" i="5"/>
  <c r="C315" i="5"/>
  <c r="F315" i="5"/>
  <c r="A315" i="5"/>
  <c r="G315" i="5"/>
  <c r="G316" i="5" l="1"/>
  <c r="D316" i="5"/>
  <c r="E316" i="5"/>
  <c r="B317" i="5"/>
  <c r="F316" i="5"/>
  <c r="C316" i="5"/>
  <c r="A316" i="5"/>
  <c r="B318" i="5" l="1"/>
  <c r="C317" i="5"/>
  <c r="E317" i="5"/>
  <c r="A317" i="5"/>
  <c r="F317" i="5"/>
  <c r="D317" i="5"/>
  <c r="G317" i="5"/>
  <c r="D318" i="5" l="1"/>
  <c r="B319" i="5"/>
  <c r="G318" i="5"/>
  <c r="E318" i="5"/>
  <c r="A318" i="5"/>
  <c r="F318" i="5"/>
  <c r="C318" i="5"/>
  <c r="G319" i="5" l="1"/>
  <c r="E319" i="5"/>
  <c r="C319" i="5"/>
  <c r="D319" i="5"/>
  <c r="F319" i="5"/>
  <c r="B320" i="5"/>
  <c r="A319" i="5"/>
  <c r="G320" i="5" l="1"/>
  <c r="F320" i="5"/>
  <c r="E320" i="5"/>
  <c r="D320" i="5"/>
  <c r="A320" i="5"/>
  <c r="B321" i="5"/>
  <c r="C320" i="5"/>
  <c r="B322" i="5" l="1"/>
  <c r="A321" i="5"/>
  <c r="D321" i="5"/>
  <c r="C321" i="5"/>
  <c r="F321" i="5"/>
  <c r="E321" i="5"/>
  <c r="G321" i="5"/>
  <c r="D322" i="5" l="1"/>
  <c r="E322" i="5"/>
  <c r="B323" i="5"/>
  <c r="F322" i="5"/>
  <c r="A322" i="5"/>
  <c r="G322" i="5"/>
  <c r="C322" i="5"/>
  <c r="B324" i="5" l="1"/>
  <c r="A323" i="5"/>
  <c r="F323" i="5"/>
  <c r="C323" i="5"/>
  <c r="D323" i="5"/>
  <c r="E323" i="5"/>
  <c r="G323" i="5"/>
  <c r="A324" i="5" l="1"/>
  <c r="E324" i="5"/>
  <c r="G324" i="5"/>
  <c r="B325" i="5"/>
  <c r="D324" i="5"/>
  <c r="C324" i="5"/>
  <c r="F324" i="5"/>
  <c r="E325" i="5" l="1"/>
  <c r="G325" i="5"/>
  <c r="B326" i="5"/>
  <c r="F325" i="5"/>
  <c r="C325" i="5"/>
  <c r="A325" i="5"/>
  <c r="D325" i="5"/>
  <c r="F326" i="5" l="1"/>
  <c r="D326" i="5"/>
  <c r="B327" i="5"/>
  <c r="E326" i="5"/>
  <c r="C326" i="5"/>
  <c r="G326" i="5"/>
  <c r="A326" i="5"/>
  <c r="D327" i="5" l="1"/>
  <c r="G327" i="5"/>
  <c r="F327" i="5"/>
  <c r="E327" i="5"/>
  <c r="A327" i="5"/>
  <c r="B328" i="5"/>
  <c r="C327" i="5"/>
  <c r="D328" i="5" l="1"/>
  <c r="A328" i="5"/>
  <c r="G328" i="5"/>
  <c r="B329" i="5"/>
  <c r="F328" i="5"/>
  <c r="C328" i="5"/>
  <c r="E328" i="5"/>
  <c r="F329" i="5" l="1"/>
  <c r="B330" i="5"/>
  <c r="E329" i="5"/>
  <c r="D329" i="5"/>
  <c r="A329" i="5"/>
  <c r="G329" i="5"/>
  <c r="C329" i="5"/>
  <c r="B331" i="5" l="1"/>
  <c r="E330" i="5"/>
  <c r="C330" i="5"/>
  <c r="D330" i="5"/>
  <c r="F330" i="5"/>
  <c r="G330" i="5"/>
  <c r="A330" i="5"/>
  <c r="A331" i="5" l="1"/>
  <c r="B332" i="5"/>
  <c r="C331" i="5"/>
  <c r="F331" i="5"/>
  <c r="G331" i="5"/>
  <c r="D331" i="5"/>
  <c r="E331" i="5"/>
  <c r="B333" i="5" l="1"/>
  <c r="A332" i="5"/>
  <c r="G332" i="5"/>
  <c r="F332" i="5"/>
  <c r="C332" i="5"/>
  <c r="E332" i="5"/>
  <c r="D332" i="5"/>
  <c r="D333" i="5" l="1"/>
  <c r="E333" i="5"/>
  <c r="B334" i="5"/>
  <c r="A333" i="5"/>
  <c r="G333" i="5"/>
  <c r="F333" i="5"/>
  <c r="C333" i="5"/>
  <c r="C334" i="5" l="1"/>
  <c r="F334" i="5"/>
  <c r="E334" i="5"/>
  <c r="B335" i="5"/>
  <c r="D334" i="5"/>
  <c r="G334" i="5"/>
  <c r="A334" i="5"/>
  <c r="G335" i="5" l="1"/>
  <c r="F335" i="5"/>
  <c r="E335" i="5"/>
  <c r="B336" i="5"/>
  <c r="C335" i="5"/>
  <c r="D335" i="5"/>
  <c r="A335" i="5"/>
  <c r="G336" i="5" l="1"/>
  <c r="B337" i="5"/>
  <c r="C336" i="5"/>
  <c r="A336" i="5"/>
  <c r="E336" i="5"/>
  <c r="D336" i="5"/>
  <c r="F336" i="5"/>
  <c r="C337" i="5" l="1"/>
  <c r="E337" i="5"/>
  <c r="A337" i="5"/>
  <c r="G337" i="5"/>
  <c r="F337" i="5"/>
  <c r="D337" i="5"/>
  <c r="B338" i="5"/>
  <c r="D338" i="5" l="1"/>
  <c r="E338" i="5"/>
  <c r="C338" i="5"/>
  <c r="B339" i="5"/>
  <c r="F338" i="5"/>
  <c r="G338" i="5"/>
  <c r="A338" i="5"/>
  <c r="B340" i="5" l="1"/>
  <c r="A339" i="5"/>
  <c r="D339" i="5"/>
  <c r="C339" i="5"/>
  <c r="F339" i="5"/>
  <c r="G339" i="5"/>
  <c r="E339" i="5"/>
  <c r="F340" i="5" l="1"/>
  <c r="E340" i="5"/>
  <c r="G340" i="5"/>
  <c r="A340" i="5"/>
  <c r="B341" i="5"/>
  <c r="C340" i="5"/>
  <c r="D340" i="5"/>
  <c r="F341" i="5" l="1"/>
  <c r="A341" i="5"/>
  <c r="D341" i="5"/>
  <c r="G341" i="5"/>
  <c r="B342" i="5"/>
  <c r="C341" i="5"/>
  <c r="E341" i="5"/>
  <c r="B343" i="5" l="1"/>
  <c r="G342" i="5"/>
  <c r="C342" i="5"/>
  <c r="E342" i="5"/>
  <c r="D342" i="5"/>
  <c r="F342" i="5"/>
  <c r="A342" i="5"/>
  <c r="A343" i="5" l="1"/>
  <c r="F343" i="5"/>
  <c r="D343" i="5"/>
  <c r="C343" i="5"/>
  <c r="E343" i="5"/>
  <c r="G343" i="5"/>
  <c r="B344" i="5"/>
  <c r="D344" i="5" l="1"/>
  <c r="E344" i="5"/>
  <c r="B345" i="5"/>
  <c r="F344" i="5"/>
  <c r="G344" i="5"/>
  <c r="A344" i="5"/>
  <c r="C344" i="5"/>
  <c r="D345" i="5" l="1"/>
  <c r="E345" i="5"/>
  <c r="B346" i="5"/>
  <c r="A345" i="5"/>
  <c r="F345" i="5"/>
  <c r="G345" i="5"/>
  <c r="C345" i="5"/>
  <c r="F346" i="5" l="1"/>
  <c r="E346" i="5"/>
  <c r="B347" i="5"/>
  <c r="G346" i="5"/>
  <c r="C346" i="5"/>
  <c r="D346" i="5"/>
  <c r="A346" i="5"/>
  <c r="A347" i="5" l="1"/>
  <c r="D347" i="5"/>
  <c r="B348" i="5"/>
  <c r="G347" i="5"/>
  <c r="C347" i="5"/>
  <c r="E347" i="5"/>
  <c r="F347" i="5"/>
  <c r="E348" i="5" l="1"/>
  <c r="G348" i="5"/>
  <c r="B349" i="5"/>
  <c r="F348" i="5"/>
  <c r="D348" i="5"/>
  <c r="A348" i="5"/>
  <c r="C348" i="5"/>
  <c r="G349" i="5" l="1"/>
  <c r="C349" i="5"/>
  <c r="A349" i="5"/>
  <c r="F349" i="5"/>
  <c r="E349" i="5"/>
  <c r="B350" i="5"/>
  <c r="D349" i="5"/>
  <c r="B351" i="5" l="1"/>
  <c r="E350" i="5"/>
  <c r="G350" i="5"/>
  <c r="D350" i="5"/>
  <c r="A350" i="5"/>
  <c r="F350" i="5"/>
  <c r="C350" i="5"/>
  <c r="G351" i="5" l="1"/>
  <c r="D351" i="5"/>
  <c r="F351" i="5"/>
  <c r="E351" i="5"/>
  <c r="A351" i="5"/>
  <c r="C351" i="5"/>
  <c r="B352" i="5"/>
  <c r="F352" i="5" l="1"/>
  <c r="C352" i="5"/>
  <c r="G352" i="5"/>
  <c r="D352" i="5"/>
  <c r="E352" i="5"/>
  <c r="A352" i="5"/>
  <c r="B353" i="5"/>
  <c r="G353" i="5" l="1"/>
  <c r="E353" i="5"/>
  <c r="F353" i="5"/>
  <c r="C353" i="5"/>
  <c r="D353" i="5"/>
  <c r="B354" i="5"/>
  <c r="A353" i="5"/>
  <c r="B355" i="5" l="1"/>
  <c r="A354" i="5"/>
  <c r="E354" i="5"/>
  <c r="F354" i="5"/>
  <c r="G354" i="5"/>
  <c r="C354" i="5"/>
  <c r="D354" i="5"/>
  <c r="G355" i="5" l="1"/>
  <c r="F355" i="5"/>
  <c r="A355" i="5"/>
  <c r="D355" i="5"/>
  <c r="B356" i="5"/>
  <c r="C355" i="5"/>
  <c r="E355" i="5"/>
  <c r="B357" i="5" l="1"/>
  <c r="D356" i="5"/>
  <c r="G356" i="5"/>
  <c r="C356" i="5"/>
  <c r="A356" i="5"/>
  <c r="E356" i="5"/>
  <c r="F356" i="5"/>
  <c r="G357" i="5" l="1"/>
  <c r="C357" i="5"/>
  <c r="D357" i="5"/>
  <c r="A357" i="5"/>
  <c r="B358" i="5"/>
  <c r="F357" i="5"/>
  <c r="E357" i="5"/>
  <c r="A358" i="5" l="1"/>
  <c r="G358" i="5"/>
  <c r="E358" i="5"/>
  <c r="B359" i="5"/>
  <c r="F358" i="5"/>
  <c r="C358" i="5"/>
  <c r="D358" i="5"/>
  <c r="D359" i="5" l="1"/>
  <c r="G359" i="5"/>
  <c r="F359" i="5"/>
  <c r="C359" i="5"/>
  <c r="A359" i="5"/>
  <c r="E359" i="5"/>
  <c r="B360" i="5"/>
  <c r="F360" i="5" l="1"/>
  <c r="A360" i="5"/>
  <c r="G360" i="5"/>
  <c r="B361" i="5"/>
  <c r="E360" i="5"/>
  <c r="C360" i="5"/>
  <c r="D360" i="5"/>
  <c r="C361" i="5" l="1"/>
  <c r="E361" i="5"/>
  <c r="G361" i="5"/>
  <c r="F361" i="5"/>
  <c r="B362" i="5"/>
  <c r="D361" i="5"/>
  <c r="A361" i="5"/>
  <c r="D362" i="5" l="1"/>
  <c r="B363" i="5"/>
  <c r="A362" i="5"/>
  <c r="F362" i="5"/>
  <c r="C362" i="5"/>
  <c r="E362" i="5"/>
  <c r="G362" i="5"/>
  <c r="G363" i="5" l="1"/>
  <c r="B364" i="5"/>
  <c r="D363" i="5"/>
  <c r="A363" i="5"/>
  <c r="F363" i="5"/>
  <c r="C363" i="5"/>
  <c r="E363" i="5"/>
  <c r="C364" i="5" l="1"/>
  <c r="B365" i="5"/>
  <c r="A364" i="5"/>
  <c r="G364" i="5"/>
  <c r="E364" i="5"/>
  <c r="F364" i="5"/>
  <c r="D364" i="5"/>
  <c r="B366" i="5" l="1"/>
  <c r="C365" i="5"/>
  <c r="G365" i="5"/>
  <c r="D365" i="5"/>
  <c r="A365" i="5"/>
  <c r="F365" i="5"/>
  <c r="E365" i="5"/>
  <c r="E366" i="5" l="1"/>
  <c r="A366" i="5"/>
  <c r="C366" i="5"/>
  <c r="F366" i="5"/>
  <c r="D366" i="5"/>
  <c r="G366" i="5"/>
  <c r="B367" i="5"/>
  <c r="B368" i="5" l="1"/>
  <c r="G367" i="5"/>
  <c r="A367" i="5"/>
  <c r="D367" i="5"/>
  <c r="F367" i="5"/>
  <c r="C367" i="5"/>
  <c r="E367" i="5"/>
  <c r="F368" i="5" l="1"/>
  <c r="B369" i="5"/>
  <c r="E368" i="5"/>
  <c r="G368" i="5"/>
  <c r="A368" i="5"/>
  <c r="D368" i="5"/>
  <c r="C368" i="5"/>
  <c r="D369" i="5" l="1"/>
  <c r="C369" i="5"/>
  <c r="B370" i="5"/>
  <c r="A369" i="5"/>
  <c r="G369" i="5"/>
  <c r="E369" i="5"/>
  <c r="F369" i="5"/>
  <c r="D370" i="5" l="1"/>
  <c r="F370" i="5"/>
  <c r="G370" i="5"/>
  <c r="E370" i="5"/>
  <c r="C370" i="5"/>
  <c r="A370" i="5"/>
  <c r="B371" i="5"/>
  <c r="D371" i="5" l="1"/>
  <c r="E371" i="5"/>
  <c r="C371" i="5"/>
  <c r="A371" i="5"/>
  <c r="G371" i="5"/>
  <c r="B372" i="5"/>
  <c r="F371" i="5"/>
  <c r="A372" i="5" l="1"/>
  <c r="C372" i="5"/>
  <c r="D372" i="5"/>
  <c r="B373" i="5"/>
  <c r="E372" i="5"/>
  <c r="F372" i="5"/>
  <c r="G372" i="5"/>
  <c r="E373" i="5" l="1"/>
  <c r="B374" i="5"/>
  <c r="C373" i="5"/>
  <c r="D373" i="5"/>
  <c r="A373" i="5"/>
  <c r="G373" i="5"/>
  <c r="F373" i="5"/>
  <c r="D374" i="5" l="1"/>
  <c r="C374" i="5"/>
  <c r="A374" i="5"/>
  <c r="E374" i="5"/>
  <c r="G374" i="5"/>
  <c r="F374" i="5"/>
  <c r="B375" i="5"/>
  <c r="D375" i="5" l="1"/>
  <c r="E375" i="5"/>
  <c r="G375" i="5"/>
  <c r="C375" i="5"/>
  <c r="B376" i="5"/>
  <c r="A375" i="5"/>
  <c r="F375" i="5"/>
  <c r="A376" i="5" l="1"/>
  <c r="C376" i="5"/>
  <c r="G376" i="5"/>
  <c r="E376" i="5"/>
  <c r="D376" i="5"/>
  <c r="F376" i="5"/>
  <c r="B377" i="5"/>
  <c r="C377" i="5" l="1"/>
  <c r="D377" i="5"/>
  <c r="B378" i="5"/>
  <c r="E377" i="5"/>
  <c r="A377" i="5"/>
  <c r="F377" i="5"/>
  <c r="G377" i="5"/>
  <c r="G378" i="5" l="1"/>
  <c r="A378" i="5"/>
  <c r="E378" i="5"/>
  <c r="F378" i="5"/>
  <c r="B379" i="5"/>
  <c r="D378" i="5"/>
  <c r="C378" i="5"/>
  <c r="C379" i="5" l="1"/>
  <c r="G379" i="5"/>
  <c r="E379" i="5"/>
  <c r="B380" i="5"/>
  <c r="A379" i="5"/>
  <c r="D379" i="5"/>
  <c r="F379" i="5"/>
  <c r="B381" i="5" l="1"/>
  <c r="E380" i="5"/>
  <c r="G380" i="5"/>
  <c r="A380" i="5"/>
  <c r="D380" i="5"/>
  <c r="F380" i="5"/>
  <c r="C380" i="5"/>
  <c r="G381" i="5" l="1"/>
  <c r="D381" i="5"/>
  <c r="F381" i="5"/>
  <c r="C381" i="5"/>
  <c r="E381" i="5"/>
  <c r="A381" i="5"/>
  <c r="B382" i="5"/>
  <c r="D382" i="5" l="1"/>
  <c r="G382" i="5"/>
  <c r="C382" i="5"/>
  <c r="E382" i="5"/>
  <c r="B383" i="5"/>
  <c r="F382" i="5"/>
  <c r="A382" i="5"/>
  <c r="D383" i="5" l="1"/>
  <c r="F383" i="5"/>
  <c r="C383" i="5"/>
  <c r="E383" i="5"/>
  <c r="G383" i="5"/>
  <c r="B384" i="5"/>
  <c r="A383" i="5"/>
  <c r="A384" i="5" l="1"/>
  <c r="G384" i="5"/>
  <c r="B385" i="5"/>
  <c r="C384" i="5"/>
  <c r="F384" i="5"/>
  <c r="E384" i="5"/>
  <c r="D384" i="5"/>
  <c r="E385" i="5" l="1"/>
  <c r="G385" i="5"/>
  <c r="B386" i="5"/>
  <c r="D385" i="5"/>
  <c r="F385" i="5"/>
  <c r="C385" i="5"/>
  <c r="A385" i="5"/>
  <c r="D386" i="5" l="1"/>
  <c r="C386" i="5"/>
  <c r="A386" i="5"/>
  <c r="B387" i="5"/>
  <c r="E386" i="5"/>
  <c r="F386" i="5"/>
  <c r="G386" i="5"/>
  <c r="C387" i="5" l="1"/>
  <c r="F387" i="5"/>
  <c r="A387" i="5"/>
  <c r="G387" i="5"/>
  <c r="B388" i="5"/>
  <c r="D387" i="5"/>
  <c r="E387" i="5"/>
  <c r="E388" i="5" l="1"/>
  <c r="F388" i="5"/>
  <c r="B389" i="5"/>
  <c r="D388" i="5"/>
  <c r="C388" i="5"/>
  <c r="A388" i="5"/>
  <c r="G388" i="5"/>
  <c r="D389" i="5" l="1"/>
  <c r="C389" i="5"/>
  <c r="F389" i="5"/>
  <c r="E389" i="5"/>
  <c r="G389" i="5"/>
  <c r="A389" i="5"/>
  <c r="B390" i="5"/>
  <c r="A390" i="5" l="1"/>
  <c r="D390" i="5"/>
  <c r="F390" i="5"/>
  <c r="G390" i="5"/>
  <c r="C390" i="5"/>
  <c r="B391" i="5"/>
  <c r="E390" i="5"/>
  <c r="C391" i="5" l="1"/>
  <c r="D391" i="5"/>
  <c r="A391" i="5"/>
  <c r="B392" i="5"/>
  <c r="E391" i="5"/>
  <c r="F391" i="5"/>
  <c r="G391" i="5"/>
  <c r="D392" i="5" l="1"/>
  <c r="F392" i="5"/>
  <c r="E392" i="5"/>
  <c r="B393" i="5"/>
  <c r="A392" i="5"/>
  <c r="G392" i="5"/>
  <c r="C392" i="5"/>
  <c r="B394" i="5" l="1"/>
  <c r="C393" i="5"/>
  <c r="F393" i="5"/>
  <c r="D393" i="5"/>
  <c r="E393" i="5"/>
  <c r="A393" i="5"/>
  <c r="G393" i="5"/>
  <c r="E394" i="5" l="1"/>
  <c r="C394" i="5"/>
  <c r="D394" i="5"/>
  <c r="A394" i="5"/>
  <c r="G394" i="5"/>
  <c r="F394" i="5"/>
  <c r="B395" i="5"/>
  <c r="A395" i="5" l="1"/>
  <c r="F395" i="5"/>
  <c r="D395" i="5"/>
  <c r="C395" i="5"/>
  <c r="E395" i="5"/>
  <c r="B396" i="5"/>
  <c r="G395" i="5"/>
  <c r="G396" i="5" l="1"/>
  <c r="A396" i="5"/>
  <c r="F396" i="5"/>
  <c r="B397" i="5"/>
  <c r="E396" i="5"/>
  <c r="C396" i="5"/>
  <c r="D396" i="5"/>
  <c r="E397" i="5" l="1"/>
  <c r="G397" i="5"/>
  <c r="C397" i="5"/>
  <c r="B398" i="5"/>
  <c r="D397" i="5"/>
  <c r="F397" i="5"/>
  <c r="A397" i="5"/>
  <c r="F398" i="5" l="1"/>
  <c r="E398" i="5"/>
  <c r="D398" i="5"/>
  <c r="C398" i="5"/>
  <c r="B399" i="5"/>
  <c r="G398" i="5"/>
  <c r="A398" i="5"/>
  <c r="D399" i="5" l="1"/>
  <c r="B400" i="5"/>
  <c r="A399" i="5"/>
  <c r="F399" i="5"/>
  <c r="E399" i="5"/>
  <c r="C399" i="5"/>
  <c r="G399" i="5"/>
  <c r="C400" i="5" l="1"/>
  <c r="D400" i="5"/>
  <c r="E400" i="5"/>
  <c r="F400" i="5"/>
  <c r="G400" i="5"/>
  <c r="A400" i="5"/>
  <c r="B401" i="5"/>
  <c r="A401" i="5" l="1"/>
  <c r="F401" i="5"/>
  <c r="G401" i="5"/>
  <c r="E401" i="5"/>
  <c r="C401" i="5"/>
  <c r="B402" i="5"/>
  <c r="D401" i="5"/>
  <c r="A402" i="5" l="1"/>
  <c r="C402" i="5"/>
  <c r="B403" i="5"/>
  <c r="G402" i="5"/>
  <c r="E402" i="5"/>
  <c r="F402" i="5"/>
  <c r="D402" i="5"/>
  <c r="G403" i="5" l="1"/>
  <c r="B404" i="5"/>
  <c r="D403" i="5"/>
  <c r="F403" i="5"/>
  <c r="C403" i="5"/>
  <c r="A403" i="5"/>
  <c r="E403" i="5"/>
  <c r="A404" i="5" l="1"/>
  <c r="B405" i="5"/>
  <c r="F404" i="5"/>
  <c r="E404" i="5"/>
  <c r="D404" i="5"/>
  <c r="C404" i="5"/>
  <c r="G404" i="5"/>
  <c r="D405" i="5" l="1"/>
  <c r="A405" i="5"/>
  <c r="F405" i="5"/>
  <c r="C405" i="5"/>
  <c r="E405" i="5"/>
  <c r="G405" i="5"/>
  <c r="B406" i="5"/>
  <c r="D406" i="5" l="1"/>
  <c r="A406" i="5"/>
  <c r="C406" i="5"/>
  <c r="B407" i="5"/>
  <c r="G406" i="5"/>
  <c r="E406" i="5"/>
  <c r="F406" i="5"/>
  <c r="G407" i="5" l="1"/>
  <c r="E407" i="5"/>
  <c r="A407" i="5"/>
  <c r="F407" i="5"/>
  <c r="C407" i="5"/>
  <c r="D407" i="5"/>
  <c r="B408" i="5"/>
  <c r="G408" i="5" l="1"/>
  <c r="E408" i="5"/>
  <c r="A408" i="5"/>
  <c r="C408" i="5"/>
  <c r="B409" i="5"/>
  <c r="F408" i="5"/>
  <c r="D408" i="5"/>
  <c r="B410" i="5" l="1"/>
  <c r="A409" i="5"/>
  <c r="C409" i="5"/>
  <c r="G409" i="5"/>
  <c r="F409" i="5"/>
  <c r="E409" i="5"/>
  <c r="D409" i="5"/>
  <c r="A410" i="5" l="1"/>
  <c r="C410" i="5"/>
  <c r="D410" i="5"/>
  <c r="E410" i="5"/>
  <c r="B411" i="5"/>
  <c r="F410" i="5"/>
  <c r="G410" i="5"/>
  <c r="E411" i="5" l="1"/>
  <c r="D411" i="5"/>
  <c r="A411" i="5"/>
  <c r="B412" i="5"/>
  <c r="C411" i="5"/>
  <c r="G411" i="5"/>
  <c r="F411" i="5"/>
  <c r="A412" i="5" l="1"/>
  <c r="B413" i="5"/>
  <c r="E412" i="5"/>
  <c r="G412" i="5"/>
  <c r="D412" i="5"/>
  <c r="F412" i="5"/>
  <c r="C412" i="5"/>
  <c r="B414" i="5" l="1"/>
  <c r="C413" i="5"/>
  <c r="A413" i="5"/>
  <c r="G413" i="5"/>
  <c r="F413" i="5"/>
  <c r="E413" i="5"/>
  <c r="D413" i="5"/>
  <c r="D414" i="5" l="1"/>
  <c r="F414" i="5"/>
  <c r="C414" i="5"/>
  <c r="A414" i="5"/>
  <c r="E414" i="5"/>
  <c r="G414" i="5"/>
  <c r="B415" i="5"/>
  <c r="E415" i="5" l="1"/>
  <c r="C415" i="5"/>
  <c r="F415" i="5"/>
  <c r="B416" i="5"/>
  <c r="G415" i="5"/>
  <c r="A415" i="5"/>
  <c r="D415" i="5"/>
  <c r="F416" i="5" l="1"/>
  <c r="B417" i="5"/>
  <c r="A416" i="5"/>
  <c r="D416" i="5"/>
  <c r="G416" i="5"/>
  <c r="C416" i="5"/>
  <c r="E416" i="5"/>
  <c r="E417" i="5" l="1"/>
  <c r="C417" i="5"/>
  <c r="B418" i="5"/>
  <c r="D417" i="5"/>
  <c r="A417" i="5"/>
  <c r="G417" i="5"/>
  <c r="F417" i="5"/>
  <c r="G418" i="5" l="1"/>
  <c r="B419" i="5"/>
  <c r="A418" i="5"/>
  <c r="F418" i="5"/>
  <c r="E418" i="5"/>
  <c r="C418" i="5"/>
  <c r="D418" i="5"/>
  <c r="A419" i="5" l="1"/>
  <c r="C419" i="5"/>
  <c r="B420" i="5"/>
  <c r="F419" i="5"/>
  <c r="E419" i="5"/>
  <c r="D419" i="5"/>
  <c r="G419" i="5"/>
  <c r="B421" i="5" l="1"/>
  <c r="F420" i="5"/>
  <c r="A420" i="5"/>
  <c r="C420" i="5"/>
  <c r="E420" i="5"/>
  <c r="G420" i="5"/>
  <c r="D420" i="5"/>
  <c r="E421" i="5" l="1"/>
  <c r="D421" i="5"/>
  <c r="C421" i="5"/>
  <c r="A421" i="5"/>
  <c r="G421" i="5"/>
  <c r="F421" i="5"/>
  <c r="B422" i="5"/>
  <c r="C422" i="5" l="1"/>
  <c r="F422" i="5"/>
  <c r="G422" i="5"/>
  <c r="D422" i="5"/>
  <c r="B423" i="5"/>
  <c r="E422" i="5"/>
  <c r="A422" i="5"/>
  <c r="E423" i="5" l="1"/>
  <c r="B424" i="5"/>
  <c r="D423" i="5"/>
  <c r="G423" i="5"/>
  <c r="A423" i="5"/>
  <c r="C423" i="5"/>
  <c r="F423" i="5"/>
  <c r="D424" i="5" l="1"/>
  <c r="F424" i="5"/>
  <c r="G424" i="5"/>
  <c r="B425" i="5"/>
  <c r="A424" i="5"/>
  <c r="E424" i="5"/>
  <c r="C424" i="5"/>
  <c r="B426" i="5" l="1"/>
  <c r="A425" i="5"/>
  <c r="C425" i="5"/>
  <c r="E425" i="5"/>
  <c r="D425" i="5"/>
  <c r="G425" i="5"/>
  <c r="F425" i="5"/>
  <c r="A426" i="5" l="1"/>
  <c r="D426" i="5"/>
  <c r="G426" i="5"/>
  <c r="E426" i="5"/>
  <c r="C426" i="5"/>
  <c r="F426" i="5"/>
  <c r="B427" i="5"/>
  <c r="D427" i="5" l="1"/>
  <c r="E427" i="5"/>
  <c r="A427" i="5"/>
  <c r="C427" i="5"/>
  <c r="G427" i="5"/>
  <c r="B428" i="5"/>
  <c r="F427" i="5"/>
  <c r="C428" i="5" l="1"/>
  <c r="B429" i="5"/>
  <c r="E428" i="5"/>
  <c r="A428" i="5"/>
  <c r="D428" i="5"/>
  <c r="F428" i="5"/>
  <c r="G428" i="5"/>
  <c r="C429" i="5" l="1"/>
  <c r="A429" i="5"/>
  <c r="E429" i="5"/>
  <c r="B430" i="5"/>
  <c r="G429" i="5"/>
  <c r="D429" i="5"/>
  <c r="F429" i="5"/>
  <c r="C430" i="5" l="1"/>
  <c r="F430" i="5"/>
  <c r="E430" i="5"/>
  <c r="B431" i="5"/>
  <c r="D430" i="5"/>
  <c r="G430" i="5"/>
  <c r="A430" i="5"/>
  <c r="G431" i="5" l="1"/>
  <c r="A431" i="5"/>
  <c r="C431" i="5"/>
  <c r="D431" i="5"/>
  <c r="E431" i="5"/>
  <c r="F431" i="5"/>
  <c r="B432" i="5"/>
  <c r="C432" i="5" l="1"/>
  <c r="D432" i="5"/>
  <c r="F432" i="5"/>
  <c r="G432" i="5"/>
  <c r="A432" i="5"/>
  <c r="E432" i="5"/>
  <c r="B433" i="5"/>
  <c r="A433" i="5" l="1"/>
  <c r="C433" i="5"/>
  <c r="E433" i="5"/>
  <c r="D433" i="5"/>
  <c r="B434" i="5"/>
  <c r="F433" i="5"/>
  <c r="G433" i="5"/>
  <c r="F434" i="5" l="1"/>
  <c r="B435" i="5"/>
  <c r="E434" i="5"/>
  <c r="G434" i="5"/>
  <c r="D434" i="5"/>
  <c r="C434" i="5"/>
  <c r="A434" i="5"/>
  <c r="G435" i="5" l="1"/>
  <c r="D435" i="5"/>
  <c r="F435" i="5"/>
  <c r="C435" i="5"/>
  <c r="A435" i="5"/>
  <c r="B436" i="5"/>
  <c r="E435" i="5"/>
  <c r="G436" i="5" l="1"/>
  <c r="A436" i="5"/>
  <c r="B437" i="5"/>
  <c r="D436" i="5"/>
  <c r="F436" i="5"/>
  <c r="C436" i="5"/>
  <c r="E436" i="5"/>
  <c r="D437" i="5" l="1"/>
  <c r="G437" i="5"/>
  <c r="F437" i="5"/>
  <c r="B438" i="5"/>
  <c r="A437" i="5"/>
  <c r="C437" i="5"/>
  <c r="E437" i="5"/>
  <c r="C438" i="5" l="1"/>
  <c r="E438" i="5"/>
  <c r="G438" i="5"/>
  <c r="B439" i="5"/>
  <c r="A438" i="5"/>
  <c r="D438" i="5"/>
  <c r="F438" i="5"/>
  <c r="E439" i="5" l="1"/>
  <c r="B440" i="5"/>
  <c r="A439" i="5"/>
  <c r="C439" i="5"/>
  <c r="F439" i="5"/>
  <c r="G439" i="5"/>
  <c r="D439" i="5"/>
  <c r="C440" i="5" l="1"/>
  <c r="E440" i="5"/>
  <c r="G440" i="5"/>
  <c r="B441" i="5"/>
  <c r="A440" i="5"/>
  <c r="D440" i="5"/>
  <c r="F440" i="5"/>
  <c r="A441" i="5" l="1"/>
  <c r="G441" i="5"/>
  <c r="B442" i="5"/>
  <c r="C441" i="5"/>
  <c r="E441" i="5"/>
  <c r="F441" i="5"/>
  <c r="D441" i="5"/>
  <c r="D442" i="5" l="1"/>
  <c r="C442" i="5"/>
  <c r="A442" i="5"/>
  <c r="F442" i="5"/>
  <c r="E442" i="5"/>
  <c r="B443" i="5"/>
  <c r="G442" i="5"/>
  <c r="E443" i="5" l="1"/>
  <c r="F443" i="5"/>
  <c r="B444" i="5"/>
  <c r="D443" i="5"/>
  <c r="C443" i="5"/>
  <c r="G443" i="5"/>
  <c r="A443" i="5"/>
  <c r="A444" i="5" l="1"/>
  <c r="E444" i="5"/>
  <c r="C444" i="5"/>
  <c r="G444" i="5"/>
  <c r="B445" i="5"/>
  <c r="F444" i="5"/>
  <c r="D444" i="5"/>
  <c r="F445" i="5" l="1"/>
  <c r="G445" i="5"/>
  <c r="A445" i="5"/>
  <c r="D445" i="5"/>
  <c r="E445" i="5"/>
  <c r="C445" i="5"/>
  <c r="B446" i="5"/>
  <c r="B447" i="5" l="1"/>
  <c r="A446" i="5"/>
  <c r="G446" i="5"/>
  <c r="C446" i="5"/>
  <c r="F446" i="5"/>
  <c r="E446" i="5"/>
  <c r="D446" i="5"/>
  <c r="G447" i="5" l="1"/>
  <c r="C447" i="5"/>
  <c r="A447" i="5"/>
  <c r="F447" i="5"/>
  <c r="B448" i="5"/>
  <c r="E447" i="5"/>
  <c r="D447" i="5"/>
  <c r="D448" i="5" l="1"/>
  <c r="E448" i="5"/>
  <c r="F448" i="5"/>
  <c r="A448" i="5"/>
  <c r="G448" i="5"/>
  <c r="C448" i="5"/>
  <c r="B449" i="5"/>
  <c r="A449" i="5" l="1"/>
  <c r="E449" i="5"/>
  <c r="B450" i="5"/>
  <c r="G449" i="5"/>
  <c r="F449" i="5"/>
  <c r="C449" i="5"/>
  <c r="D449" i="5"/>
  <c r="E450" i="5" l="1"/>
  <c r="B451" i="5"/>
  <c r="D450" i="5"/>
  <c r="C450" i="5"/>
  <c r="G450" i="5"/>
  <c r="A450" i="5"/>
  <c r="F450" i="5"/>
  <c r="B452" i="5" l="1"/>
  <c r="C451" i="5"/>
  <c r="E451" i="5"/>
  <c r="G451" i="5"/>
  <c r="A451" i="5"/>
  <c r="D451" i="5"/>
  <c r="F451" i="5"/>
  <c r="F452" i="5" l="1"/>
  <c r="A452" i="5"/>
  <c r="D452" i="5"/>
  <c r="E452" i="5"/>
  <c r="B453" i="5"/>
  <c r="C452" i="5"/>
  <c r="G452" i="5"/>
  <c r="D453" i="5" l="1"/>
  <c r="F453" i="5"/>
  <c r="B454" i="5"/>
  <c r="A453" i="5"/>
  <c r="C453" i="5"/>
  <c r="E453" i="5"/>
  <c r="G453" i="5"/>
  <c r="A454" i="5" l="1"/>
  <c r="C454" i="5"/>
  <c r="E454" i="5"/>
  <c r="G454" i="5"/>
  <c r="F454" i="5"/>
  <c r="B455" i="5"/>
  <c r="D454" i="5"/>
  <c r="B456" i="5" l="1"/>
  <c r="F455" i="5"/>
  <c r="D455" i="5"/>
  <c r="A455" i="5"/>
  <c r="C455" i="5"/>
  <c r="G455" i="5"/>
  <c r="E455" i="5"/>
  <c r="C456" i="5" l="1"/>
  <c r="F456" i="5"/>
  <c r="B457" i="5"/>
  <c r="A456" i="5"/>
  <c r="D456" i="5"/>
  <c r="E456" i="5"/>
  <c r="G456" i="5"/>
  <c r="D457" i="5" l="1"/>
  <c r="F457" i="5"/>
  <c r="G457" i="5"/>
  <c r="E457" i="5"/>
  <c r="C457" i="5"/>
  <c r="B458" i="5"/>
  <c r="A457" i="5"/>
  <c r="G458" i="5" l="1"/>
  <c r="B459" i="5"/>
  <c r="C458" i="5"/>
  <c r="E458" i="5"/>
  <c r="A458" i="5"/>
  <c r="F458" i="5"/>
  <c r="D458" i="5"/>
  <c r="B460" i="5" l="1"/>
  <c r="D459" i="5"/>
  <c r="A459" i="5"/>
  <c r="C459" i="5"/>
  <c r="G459" i="5"/>
  <c r="E459" i="5"/>
  <c r="F459" i="5"/>
  <c r="D460" i="5" l="1"/>
  <c r="B461" i="5"/>
  <c r="G460" i="5"/>
  <c r="E460" i="5"/>
  <c r="A460" i="5"/>
  <c r="F460" i="5"/>
  <c r="C460" i="5"/>
  <c r="G461" i="5" l="1"/>
  <c r="E461" i="5"/>
  <c r="A461" i="5"/>
  <c r="B462" i="5"/>
  <c r="C461" i="5"/>
  <c r="F461" i="5"/>
  <c r="D461" i="5"/>
  <c r="G462" i="5" l="1"/>
  <c r="B463" i="5"/>
  <c r="F462" i="5"/>
  <c r="D462" i="5"/>
  <c r="A462" i="5"/>
  <c r="E462" i="5"/>
  <c r="C462" i="5"/>
  <c r="G463" i="5" l="1"/>
  <c r="D463" i="5"/>
  <c r="E463" i="5"/>
  <c r="A463" i="5"/>
  <c r="B464" i="5"/>
  <c r="F463" i="5"/>
  <c r="C463" i="5"/>
  <c r="G464" i="5" l="1"/>
  <c r="A464" i="5"/>
  <c r="C464" i="5"/>
  <c r="B465" i="5"/>
  <c r="E464" i="5"/>
  <c r="F464" i="5"/>
  <c r="D464" i="5"/>
  <c r="E465" i="5" l="1"/>
  <c r="C465" i="5"/>
  <c r="F465" i="5"/>
  <c r="B466" i="5"/>
  <c r="G465" i="5"/>
  <c r="D465" i="5"/>
  <c r="A465" i="5"/>
  <c r="F466" i="5" l="1"/>
  <c r="A466" i="5"/>
  <c r="G466" i="5"/>
  <c r="B467" i="5"/>
  <c r="C466" i="5"/>
  <c r="D466" i="5"/>
  <c r="E466" i="5"/>
  <c r="D467" i="5" l="1"/>
  <c r="G467" i="5"/>
  <c r="C467" i="5"/>
  <c r="B468" i="5"/>
  <c r="F467" i="5"/>
  <c r="E467" i="5"/>
  <c r="A467" i="5"/>
  <c r="D468" i="5" l="1"/>
  <c r="A468" i="5"/>
  <c r="B469" i="5"/>
  <c r="G468" i="5"/>
  <c r="C468" i="5"/>
  <c r="F468" i="5"/>
  <c r="E468" i="5"/>
  <c r="F469" i="5" l="1"/>
  <c r="G469" i="5"/>
  <c r="E469" i="5"/>
  <c r="B470" i="5"/>
  <c r="A469" i="5"/>
  <c r="C469" i="5"/>
  <c r="D469" i="5"/>
  <c r="F470" i="5" l="1"/>
  <c r="B471" i="5"/>
  <c r="C470" i="5"/>
  <c r="D470" i="5"/>
  <c r="G470" i="5"/>
  <c r="E470" i="5"/>
  <c r="A470" i="5"/>
  <c r="G471" i="5" l="1"/>
  <c r="C471" i="5"/>
  <c r="D471" i="5"/>
  <c r="F471" i="5"/>
  <c r="A471" i="5"/>
  <c r="E471" i="5"/>
  <c r="B472" i="5"/>
  <c r="D472" i="5" l="1"/>
  <c r="F472" i="5"/>
  <c r="B473" i="5"/>
  <c r="A472" i="5"/>
  <c r="E472" i="5"/>
  <c r="G472" i="5"/>
  <c r="C472" i="5"/>
  <c r="G473" i="5" l="1"/>
  <c r="C473" i="5"/>
  <c r="F473" i="5"/>
  <c r="A473" i="5"/>
  <c r="B474" i="5"/>
  <c r="D473" i="5"/>
  <c r="E473" i="5"/>
  <c r="D474" i="5" l="1"/>
  <c r="G474" i="5"/>
  <c r="F474" i="5"/>
  <c r="A474" i="5"/>
  <c r="E474" i="5"/>
  <c r="C474" i="5"/>
  <c r="B475" i="5"/>
  <c r="G475" i="5" l="1"/>
  <c r="D475" i="5"/>
  <c r="A475" i="5"/>
  <c r="F475" i="5"/>
  <c r="C475" i="5"/>
  <c r="B476" i="5"/>
  <c r="E475" i="5"/>
  <c r="D476" i="5" l="1"/>
  <c r="F476" i="5"/>
  <c r="C476" i="5"/>
  <c r="G476" i="5"/>
  <c r="A476" i="5"/>
  <c r="E476" i="5"/>
  <c r="B477" i="5"/>
  <c r="E477" i="5" l="1"/>
  <c r="G477" i="5"/>
  <c r="D477" i="5"/>
  <c r="B478" i="5"/>
  <c r="A477" i="5"/>
  <c r="F477" i="5"/>
  <c r="C477" i="5"/>
  <c r="D478" i="5" l="1"/>
  <c r="F478" i="5"/>
  <c r="G478" i="5"/>
  <c r="E478" i="5"/>
  <c r="C478" i="5"/>
  <c r="B479" i="5"/>
  <c r="A478" i="5"/>
  <c r="D479" i="5" l="1"/>
  <c r="E479" i="5"/>
  <c r="A479" i="5"/>
  <c r="F479" i="5"/>
  <c r="G479" i="5"/>
  <c r="B480" i="5"/>
  <c r="C479" i="5"/>
  <c r="C480" i="5" l="1"/>
  <c r="A480" i="5"/>
  <c r="D480" i="5"/>
  <c r="F480" i="5"/>
  <c r="B481" i="5"/>
  <c r="G480" i="5"/>
  <c r="E480" i="5"/>
  <c r="D481" i="5" l="1"/>
  <c r="F481" i="5"/>
  <c r="E481" i="5"/>
  <c r="A481" i="5"/>
  <c r="B482" i="5"/>
  <c r="C481" i="5"/>
  <c r="G481" i="5"/>
  <c r="G482" i="5" l="1"/>
  <c r="A482" i="5"/>
  <c r="C482" i="5"/>
  <c r="B483" i="5"/>
  <c r="F482" i="5"/>
  <c r="E482" i="5"/>
  <c r="D482" i="5"/>
  <c r="E483" i="5" l="1"/>
  <c r="G483" i="5"/>
  <c r="C483" i="5"/>
  <c r="F483" i="5"/>
  <c r="B484" i="5"/>
  <c r="A483" i="5"/>
  <c r="D483" i="5"/>
  <c r="C484" i="5" l="1"/>
  <c r="B485" i="5"/>
  <c r="D484" i="5"/>
  <c r="F484" i="5"/>
  <c r="G484" i="5"/>
  <c r="E484" i="5"/>
  <c r="A484" i="5"/>
  <c r="G485" i="5" l="1"/>
  <c r="B486" i="5"/>
  <c r="F485" i="5"/>
  <c r="A485" i="5"/>
  <c r="D485" i="5"/>
  <c r="E485" i="5"/>
  <c r="C485" i="5"/>
  <c r="E486" i="5" l="1"/>
  <c r="B487" i="5"/>
  <c r="G486" i="5"/>
  <c r="A486" i="5"/>
  <c r="F486" i="5"/>
  <c r="D486" i="5"/>
  <c r="C486" i="5"/>
  <c r="B488" i="5" l="1"/>
  <c r="D487" i="5"/>
  <c r="A487" i="5"/>
  <c r="F487" i="5"/>
  <c r="G487" i="5"/>
  <c r="C487" i="5"/>
  <c r="E487" i="5"/>
  <c r="G488" i="5" l="1"/>
  <c r="A488" i="5"/>
  <c r="D488" i="5"/>
  <c r="C488" i="5"/>
  <c r="E488" i="5"/>
  <c r="F488" i="5"/>
  <c r="B489" i="5"/>
  <c r="E489" i="5" l="1"/>
  <c r="F489" i="5"/>
  <c r="B490" i="5"/>
  <c r="A489" i="5"/>
  <c r="D489" i="5"/>
  <c r="G489" i="5"/>
  <c r="C489" i="5"/>
  <c r="E490" i="5" l="1"/>
  <c r="F490" i="5"/>
  <c r="G490" i="5"/>
  <c r="B491" i="5"/>
  <c r="D490" i="5"/>
  <c r="A490" i="5"/>
  <c r="C490" i="5"/>
  <c r="C491" i="5" l="1"/>
  <c r="A491" i="5"/>
  <c r="F491" i="5"/>
  <c r="G491" i="5"/>
  <c r="D491" i="5"/>
  <c r="E491" i="5"/>
  <c r="B492" i="5"/>
  <c r="E492" i="5" l="1"/>
  <c r="C492" i="5"/>
  <c r="A492" i="5"/>
  <c r="F492" i="5"/>
  <c r="G492" i="5"/>
  <c r="B493" i="5"/>
  <c r="D492" i="5"/>
  <c r="B494" i="5" l="1"/>
  <c r="E493" i="5"/>
  <c r="G493" i="5"/>
  <c r="D493" i="5"/>
  <c r="C493" i="5"/>
  <c r="F493" i="5"/>
  <c r="A493" i="5"/>
  <c r="A494" i="5" l="1"/>
  <c r="D494" i="5"/>
  <c r="C494" i="5"/>
  <c r="F494" i="5"/>
  <c r="B495" i="5"/>
  <c r="E494" i="5"/>
  <c r="G494" i="5"/>
  <c r="B496" i="5" l="1"/>
  <c r="G495" i="5"/>
  <c r="D495" i="5"/>
  <c r="C495" i="5"/>
  <c r="E495" i="5"/>
  <c r="A495" i="5"/>
  <c r="F495" i="5"/>
  <c r="A496" i="5" l="1"/>
  <c r="G496" i="5"/>
  <c r="C496" i="5"/>
  <c r="F496" i="5"/>
  <c r="B497" i="5"/>
  <c r="E496" i="5"/>
  <c r="D496" i="5"/>
  <c r="B498" i="5" l="1"/>
  <c r="G497" i="5"/>
  <c r="E497" i="5"/>
  <c r="C497" i="5"/>
  <c r="A497" i="5"/>
  <c r="D497" i="5"/>
  <c r="F497" i="5"/>
  <c r="E498" i="5" l="1"/>
  <c r="A498" i="5"/>
  <c r="C498" i="5"/>
  <c r="G498" i="5"/>
  <c r="F498" i="5"/>
  <c r="D498" i="5"/>
  <c r="B499" i="5"/>
  <c r="G499" i="5" l="1"/>
  <c r="E499" i="5"/>
  <c r="D499" i="5"/>
  <c r="B500" i="5"/>
  <c r="F499" i="5"/>
  <c r="A499" i="5"/>
  <c r="C499" i="5"/>
  <c r="A500" i="5" l="1"/>
  <c r="C500" i="5"/>
  <c r="G500" i="5"/>
  <c r="F500" i="5"/>
  <c r="E500" i="5"/>
  <c r="D500" i="5"/>
</calcChain>
</file>

<file path=xl/sharedStrings.xml><?xml version="1.0" encoding="utf-8"?>
<sst xmlns="http://schemas.openxmlformats.org/spreadsheetml/2006/main" count="159" uniqueCount="77">
  <si>
    <t>Lisa 3</t>
  </si>
  <si>
    <t>Üür ja kõrvalteenuste tasu</t>
  </si>
  <si>
    <t>Üürnik</t>
  </si>
  <si>
    <t>Tartu Ringkonnakohus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</si>
  <si>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</si>
  <si>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</si>
  <si>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</si>
  <si>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</si>
  <si>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</si>
  <si>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</si>
  <si>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</si>
  <si>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</si>
  <si>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</si>
  <si>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</si>
  <si>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</si>
  <si>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</si>
  <si>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</si>
  <si>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</si>
  <si>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</si>
  <si>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</si>
  <si>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</si>
  <si>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</si>
  <si>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</si>
  <si>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</si>
  <si>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</si>
  <si>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</si>
  <si>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</si>
  <si>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</si>
  <si>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</si>
  <si>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</si>
  <si>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</si>
  <si>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</si>
  <si>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</si>
  <si>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</si>
  <si>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</si>
  <si>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</si>
  <si>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</si>
  <si>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</si>
  <si>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</si>
  <si>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</si>
  <si>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</si>
  <si>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</si>
  <si>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</si>
  <si>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</si>
  <si>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</si>
  <si>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</si>
  <si>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</si>
  <si>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</si>
  <si>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</si>
  <si>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</si>
  <si>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</si>
  <si>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</si>
  <si>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</si>
  <si>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</si>
  <si>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</si>
  <si>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</si>
  <si>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</si>
  <si>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</si>
  <si>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</si>
  <si>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</si>
  <si>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</si>
  <si>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</si>
  <si>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</si>
  <si>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</si>
  <si>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</si>
  <si>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</si>
  <si>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</si>
  <si>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</si>
  <si>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</si>
  <si>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</si>
  <si>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</si>
  <si>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</si>
  <si>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</si>
  <si>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</si>
  <si>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</si>
  <si>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KPJ-4/2023-115</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</si>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</sst>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
      <sz val="9"/>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7">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xf numFmtId="0" fontId="41" fillId="0" borderId="0"/>
  </cellStyleXfs>
  <cellXfs count="22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0" fontId="31" fillId="7" borderId="0" xfId="0" applyFont="1" applyFill="1" applyProtection="1">
      <protection hidden="1"/>
    </xf>
    <xf numFmtId="164" fontId="31" fillId="7"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10" fontId="6"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72" fontId="4" fillId="3" borderId="0" xfId="2" applyNumberFormat="1" applyFont="1" applyFill="1"/>
    <xf numFmtId="9" fontId="8" fillId="0" borderId="0" xfId="0" applyNumberFormat="1" applyFont="1"/>
    <xf numFmtId="4" fontId="8" fillId="0" borderId="0" xfId="0" applyNumberFormat="1" applyFont="1"/>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9" xfId="0" applyFont="1" applyBorder="1" applyAlignment="1">
      <alignment horizontal="center"/>
    </xf>
  </cellXfs>
  <cellStyles count="7">
    <cellStyle name="Normaallaad" xfId="0" builtinId="0"/>
    <cellStyle name="Normaallaad 4" xfId="1" xr:uid="{00000000-0005-0000-0000-000001000000}"/>
    <cellStyle name="Normaallaad 4 2" xfId="3" xr:uid="{AC622D21-38B8-4E70-8B8C-894073BE9D42}"/>
    <cellStyle name="Normal 2" xfId="4" xr:uid="{2FB78CED-CD25-41BC-A10D-FFC4222F836A}"/>
    <cellStyle name="Normal 2 2" xfId="5" xr:uid="{D8FAD276-6B07-4683-99A6-14DA36F6EA0E}"/>
    <cellStyle name="Normal 5" xfId="6" xr:uid="{FD43AF2C-C722-423A-A79D-0DB8EEFF95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44.425781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04" t="s">
        <v>0</v>
      </c>
    </row>
    <row r="2" spans="1:15" ht="15" customHeight="1" x14ac:dyDescent="0.25">
      <c r="H2" s="104" t="s">
        <v>75</v>
      </c>
    </row>
    <row r="3" spans="1:15" ht="15" customHeight="1" x14ac:dyDescent="0.25">
      <c r="H3" s="104"/>
    </row>
    <row r="4" spans="1:15" ht="18.75" x14ac:dyDescent="0.3">
      <c r="A4" s="216" t="s">
        <v>1</v>
      </c>
      <c r="B4" s="216"/>
      <c r="C4" s="216"/>
      <c r="D4" s="216"/>
      <c r="E4" s="216"/>
      <c r="F4" s="216"/>
      <c r="G4" s="216"/>
      <c r="H4" s="216"/>
    </row>
    <row r="5" spans="1:15" ht="16.5" customHeight="1" x14ac:dyDescent="0.25"/>
    <row r="6" spans="1:15" x14ac:dyDescent="0.25">
      <c r="C6" s="3" t="s">
        <v>2</v>
      </c>
      <c r="D6" s="7" t="s">
        <v>3</v>
      </c>
      <c r="K6" s="54"/>
      <c r="L6" s="55"/>
    </row>
    <row r="7" spans="1:15" x14ac:dyDescent="0.25">
      <c r="C7" s="3" t="s">
        <v>4</v>
      </c>
      <c r="D7" s="4" t="s">
        <v>5</v>
      </c>
      <c r="H7" s="56"/>
      <c r="K7" s="54"/>
      <c r="L7" s="55"/>
      <c r="N7" s="57"/>
    </row>
    <row r="8" spans="1:15" ht="15.75" x14ac:dyDescent="0.25">
      <c r="H8" s="2"/>
      <c r="I8" s="8"/>
      <c r="J8" s="8"/>
      <c r="K8" s="54"/>
      <c r="L8" s="55"/>
      <c r="M8" s="3"/>
      <c r="N8" s="57"/>
    </row>
    <row r="9" spans="1:15" ht="17.25" x14ac:dyDescent="0.25">
      <c r="D9" s="5" t="s">
        <v>6</v>
      </c>
      <c r="E9" s="6">
        <v>3436</v>
      </c>
      <c r="F9" s="7" t="s">
        <v>7</v>
      </c>
      <c r="G9" s="8"/>
      <c r="J9" s="58"/>
    </row>
    <row r="10" spans="1:15" ht="17.25" x14ac:dyDescent="0.25">
      <c r="D10" s="5" t="s">
        <v>8</v>
      </c>
      <c r="E10" s="101">
        <v>11657</v>
      </c>
      <c r="F10" s="7" t="s">
        <v>7</v>
      </c>
      <c r="G10" s="8"/>
      <c r="I10" s="8"/>
      <c r="J10" s="59"/>
      <c r="M10" s="8"/>
    </row>
    <row r="11" spans="1:15" x14ac:dyDescent="0.25">
      <c r="D11" s="8"/>
      <c r="M11" s="60"/>
      <c r="N11" s="61"/>
    </row>
    <row r="12" spans="1:15" ht="15.75" thickBot="1" x14ac:dyDescent="0.3">
      <c r="D12" s="8"/>
      <c r="E12" s="221"/>
      <c r="F12" s="221"/>
      <c r="M12" s="60"/>
      <c r="N12" s="61"/>
    </row>
    <row r="13" spans="1:15" ht="17.25" x14ac:dyDescent="0.25">
      <c r="B13" s="9" t="s">
        <v>9</v>
      </c>
      <c r="C13" s="46"/>
      <c r="D13" s="46"/>
      <c r="E13" s="10" t="s">
        <v>10</v>
      </c>
      <c r="F13" s="42" t="s">
        <v>11</v>
      </c>
      <c r="G13" s="39" t="s">
        <v>12</v>
      </c>
      <c r="H13" s="11" t="s">
        <v>13</v>
      </c>
    </row>
    <row r="14" spans="1:15" ht="15" customHeight="1" x14ac:dyDescent="0.25">
      <c r="B14" s="45"/>
      <c r="C14" s="62" t="s">
        <v>14</v>
      </c>
      <c r="D14" s="63"/>
      <c r="E14" s="95">
        <f>F14/$E$9</f>
        <v>1.4702365445648009</v>
      </c>
      <c r="F14" s="43">
        <f>'Annuiteetgraafik BIL'!F17</f>
        <v>5051.7327671246558</v>
      </c>
      <c r="G14" s="214" t="s">
        <v>15</v>
      </c>
      <c r="H14" s="204" t="s">
        <v>16</v>
      </c>
      <c r="I14" s="64"/>
      <c r="M14" s="3"/>
      <c r="N14" s="64"/>
      <c r="O14" s="65"/>
    </row>
    <row r="15" spans="1:15" ht="15" customHeight="1" x14ac:dyDescent="0.25">
      <c r="B15" s="45"/>
      <c r="C15" s="62" t="s">
        <v>17</v>
      </c>
      <c r="D15" s="63"/>
      <c r="E15" s="95">
        <f t="shared" ref="E15:E17" si="0">F15/$E$9</f>
        <v>3.1292924750927611</v>
      </c>
      <c r="F15" s="43">
        <f>'Annuiteetgraafik PT'!F18</f>
        <v>10752.248944418727</v>
      </c>
      <c r="G15" s="215"/>
      <c r="H15" s="205"/>
      <c r="I15" s="64"/>
      <c r="M15" s="3"/>
      <c r="N15" s="64"/>
      <c r="O15" s="65"/>
    </row>
    <row r="16" spans="1:15" ht="15" customHeight="1" x14ac:dyDescent="0.25">
      <c r="B16" s="45"/>
      <c r="C16" s="62" t="s">
        <v>18</v>
      </c>
      <c r="D16" s="63"/>
      <c r="E16" s="95">
        <f t="shared" si="0"/>
        <v>0.94655560605906275</v>
      </c>
      <c r="F16" s="43">
        <f>'Annuiteetgraafik TS'!F15</f>
        <v>3252.3650624189395</v>
      </c>
      <c r="G16" s="215"/>
      <c r="H16" s="205"/>
      <c r="I16" s="64"/>
      <c r="M16" s="3"/>
      <c r="N16" s="201"/>
      <c r="O16" s="65"/>
    </row>
    <row r="17" spans="2:15" ht="15" customHeight="1" x14ac:dyDescent="0.25">
      <c r="B17" s="45"/>
      <c r="C17" s="62" t="s">
        <v>19</v>
      </c>
      <c r="D17" s="63"/>
      <c r="E17" s="95">
        <f t="shared" si="0"/>
        <v>0.58315610736349965</v>
      </c>
      <c r="F17" s="43">
        <f>'Annuiteetgraafik ES'!F15</f>
        <v>2003.7243849009849</v>
      </c>
      <c r="G17" s="215"/>
      <c r="H17" s="205"/>
      <c r="I17" s="64"/>
      <c r="K17" s="200"/>
      <c r="M17" s="3"/>
      <c r="N17" s="64"/>
      <c r="O17" s="65"/>
    </row>
    <row r="18" spans="2:15" ht="15" customHeight="1" x14ac:dyDescent="0.25">
      <c r="B18" s="13">
        <v>400</v>
      </c>
      <c r="C18" s="217" t="s">
        <v>20</v>
      </c>
      <c r="D18" s="202"/>
      <c r="E18" s="95">
        <f>F18/$E$9</f>
        <v>2.1332220830481607</v>
      </c>
      <c r="F18" s="43">
        <v>7329.7510773534805</v>
      </c>
      <c r="G18" s="215"/>
      <c r="H18" s="205"/>
      <c r="M18" s="3"/>
      <c r="N18" s="64"/>
      <c r="O18" s="65"/>
    </row>
    <row r="19" spans="2:15" ht="15" customHeight="1" x14ac:dyDescent="0.25">
      <c r="B19" s="13">
        <v>400</v>
      </c>
      <c r="C19" s="217" t="s">
        <v>21</v>
      </c>
      <c r="D19" s="202"/>
      <c r="E19" s="95">
        <f>F19/$E$9</f>
        <v>0.69137794789230633</v>
      </c>
      <c r="F19" s="43">
        <v>2375.5746289579647</v>
      </c>
      <c r="G19" s="215"/>
      <c r="H19" s="205"/>
      <c r="M19" s="3"/>
      <c r="N19" s="64"/>
      <c r="O19" s="65"/>
    </row>
    <row r="20" spans="2:15" ht="15" customHeight="1" x14ac:dyDescent="0.25">
      <c r="B20" s="13">
        <v>100</v>
      </c>
      <c r="C20" s="47" t="s">
        <v>22</v>
      </c>
      <c r="D20" s="48"/>
      <c r="E20" s="95">
        <v>0.49</v>
      </c>
      <c r="F20" s="43">
        <f>E20*$E$9</f>
        <v>1683.6399999999999</v>
      </c>
      <c r="G20" s="218" t="s">
        <v>23</v>
      </c>
      <c r="H20" s="205"/>
      <c r="I20" s="64"/>
      <c r="M20" s="3"/>
      <c r="N20" s="64"/>
      <c r="O20" s="65"/>
    </row>
    <row r="21" spans="2:15" ht="15" customHeight="1" x14ac:dyDescent="0.25">
      <c r="B21" s="13">
        <v>200</v>
      </c>
      <c r="C21" s="12" t="s">
        <v>24</v>
      </c>
      <c r="D21" s="38"/>
      <c r="E21" s="95">
        <v>1.1599999999999999</v>
      </c>
      <c r="F21" s="43">
        <f>E21*$E$9</f>
        <v>3985.7599999999998</v>
      </c>
      <c r="G21" s="219"/>
      <c r="H21" s="205"/>
      <c r="I21" s="64"/>
      <c r="M21" s="3"/>
      <c r="N21" s="64"/>
      <c r="O21" s="65"/>
    </row>
    <row r="22" spans="2:15" ht="15" customHeight="1" x14ac:dyDescent="0.25">
      <c r="B22" s="13">
        <v>500</v>
      </c>
      <c r="C22" s="12" t="s">
        <v>25</v>
      </c>
      <c r="D22" s="38"/>
      <c r="E22" s="95">
        <v>0.1</v>
      </c>
      <c r="F22" s="43">
        <f>E22*$E$9</f>
        <v>343.6</v>
      </c>
      <c r="G22" s="220"/>
      <c r="H22" s="206"/>
      <c r="I22" s="64"/>
      <c r="M22" s="3"/>
      <c r="N22" s="64"/>
      <c r="O22" s="65"/>
    </row>
    <row r="23" spans="2:15" x14ac:dyDescent="0.25">
      <c r="B23" s="14"/>
      <c r="C23" s="15" t="s">
        <v>26</v>
      </c>
      <c r="D23" s="15"/>
      <c r="E23" s="16">
        <f>SUM(E14:E22)</f>
        <v>10.70384076402059</v>
      </c>
      <c r="F23" s="44">
        <f>SUM(F14:F22)</f>
        <v>36778.396865174756</v>
      </c>
      <c r="G23" s="40"/>
      <c r="H23" s="17"/>
      <c r="I23" s="64"/>
      <c r="N23" s="64"/>
      <c r="O23" s="65"/>
    </row>
    <row r="24" spans="2:15" x14ac:dyDescent="0.25">
      <c r="B24" s="18"/>
      <c r="C24" s="19"/>
      <c r="D24" s="19"/>
      <c r="E24" s="20"/>
      <c r="F24" s="50"/>
      <c r="G24" s="53"/>
      <c r="H24" s="21"/>
      <c r="I24" s="64"/>
      <c r="N24" s="64"/>
      <c r="O24" s="65"/>
    </row>
    <row r="25" spans="2:15" ht="17.25" x14ac:dyDescent="0.25">
      <c r="B25" s="22" t="s">
        <v>27</v>
      </c>
      <c r="C25" s="15"/>
      <c r="D25" s="15"/>
      <c r="E25" s="23" t="s">
        <v>10</v>
      </c>
      <c r="F25" s="49" t="s">
        <v>11</v>
      </c>
      <c r="G25" s="51" t="s">
        <v>12</v>
      </c>
      <c r="H25" s="24" t="s">
        <v>13</v>
      </c>
      <c r="I25" s="64"/>
      <c r="N25" s="64"/>
      <c r="O25" s="65"/>
    </row>
    <row r="26" spans="2:15" ht="15.75" customHeight="1" x14ac:dyDescent="0.25">
      <c r="B26" s="13">
        <v>300</v>
      </c>
      <c r="C26" s="202" t="s">
        <v>28</v>
      </c>
      <c r="D26" s="203"/>
      <c r="E26" s="105">
        <v>1.999967605303012</v>
      </c>
      <c r="F26" s="98">
        <f>E26*$E$9</f>
        <v>6871.8886918211492</v>
      </c>
      <c r="G26" s="106" t="s">
        <v>29</v>
      </c>
      <c r="H26" s="210" t="s">
        <v>30</v>
      </c>
      <c r="M26" s="3"/>
      <c r="N26" s="64"/>
      <c r="O26" s="65"/>
    </row>
    <row r="27" spans="2:15" ht="15" customHeight="1" x14ac:dyDescent="0.25">
      <c r="B27" s="13">
        <v>600</v>
      </c>
      <c r="C27" s="12" t="s">
        <v>31</v>
      </c>
      <c r="D27" s="38"/>
      <c r="E27" s="105"/>
      <c r="F27" s="98"/>
      <c r="G27" s="97"/>
      <c r="H27" s="211"/>
      <c r="I27" s="64"/>
      <c r="M27" s="3"/>
      <c r="N27" s="64"/>
      <c r="O27" s="65"/>
    </row>
    <row r="28" spans="2:15" ht="15" customHeight="1" x14ac:dyDescent="0.25">
      <c r="B28" s="13"/>
      <c r="C28" s="12">
        <v>610</v>
      </c>
      <c r="D28" s="38" t="s">
        <v>32</v>
      </c>
      <c r="E28" s="105">
        <v>1.799970844772711</v>
      </c>
      <c r="F28" s="98">
        <f>E28*$E$9</f>
        <v>6184.6998226390351</v>
      </c>
      <c r="G28" s="207" t="s">
        <v>33</v>
      </c>
      <c r="H28" s="211"/>
      <c r="I28" s="64"/>
      <c r="M28" s="3"/>
      <c r="N28" s="64"/>
      <c r="O28" s="65"/>
    </row>
    <row r="29" spans="2:15" x14ac:dyDescent="0.25">
      <c r="B29" s="13"/>
      <c r="C29" s="12">
        <v>620</v>
      </c>
      <c r="D29" s="38" t="s">
        <v>34</v>
      </c>
      <c r="E29" s="105">
        <v>0.89998542238635548</v>
      </c>
      <c r="F29" s="98">
        <f>E29*$E$9</f>
        <v>3092.3499113195176</v>
      </c>
      <c r="G29" s="208"/>
      <c r="H29" s="211"/>
      <c r="I29" s="64"/>
      <c r="M29" s="3"/>
      <c r="N29" s="64"/>
      <c r="O29" s="65"/>
    </row>
    <row r="30" spans="2:15" x14ac:dyDescent="0.25">
      <c r="B30" s="13"/>
      <c r="C30" s="12">
        <v>630</v>
      </c>
      <c r="D30" s="38" t="s">
        <v>35</v>
      </c>
      <c r="E30" s="105">
        <v>3.9999352106060239E-2</v>
      </c>
      <c r="F30" s="98">
        <f>E30*$E$9</f>
        <v>137.43777383642299</v>
      </c>
      <c r="G30" s="208"/>
      <c r="H30" s="211"/>
      <c r="I30" s="64"/>
      <c r="M30" s="3"/>
      <c r="N30" s="64"/>
      <c r="O30" s="65"/>
    </row>
    <row r="31" spans="2:15" x14ac:dyDescent="0.25">
      <c r="B31" s="13">
        <v>700</v>
      </c>
      <c r="C31" s="202" t="s">
        <v>36</v>
      </c>
      <c r="D31" s="203"/>
      <c r="E31" s="105">
        <v>1.9999676053030119E-2</v>
      </c>
      <c r="F31" s="98">
        <f>E31*$E$9</f>
        <v>68.718886918211496</v>
      </c>
      <c r="G31" s="106" t="s">
        <v>29</v>
      </c>
      <c r="H31" s="211"/>
      <c r="I31" s="64"/>
      <c r="M31" s="3"/>
      <c r="N31" s="64"/>
      <c r="O31" s="65"/>
    </row>
    <row r="32" spans="2:15" ht="15.75" thickBot="1" x14ac:dyDescent="0.3">
      <c r="B32" s="25"/>
      <c r="C32" s="26" t="s">
        <v>37</v>
      </c>
      <c r="D32" s="26"/>
      <c r="E32" s="99">
        <f>SUM(E26:E31)</f>
        <v>4.7599229006211692</v>
      </c>
      <c r="F32" s="100">
        <f>SUM(F26:F31)</f>
        <v>16355.095086534338</v>
      </c>
      <c r="G32" s="41"/>
      <c r="H32" s="27"/>
      <c r="I32" s="201"/>
      <c r="N32" s="64"/>
      <c r="O32" s="65"/>
    </row>
    <row r="33" spans="2:9" ht="17.25" customHeight="1" x14ac:dyDescent="0.25">
      <c r="B33" s="28"/>
      <c r="C33" s="8"/>
      <c r="D33" s="8"/>
      <c r="E33" s="29"/>
      <c r="F33" s="30"/>
      <c r="G33" s="31"/>
      <c r="I33" s="64"/>
    </row>
    <row r="34" spans="2:9" x14ac:dyDescent="0.25">
      <c r="B34" s="212" t="s">
        <v>38</v>
      </c>
      <c r="C34" s="212"/>
      <c r="D34" s="212"/>
      <c r="E34" s="29">
        <f>E32+E23</f>
        <v>15.46376366464176</v>
      </c>
      <c r="F34" s="30">
        <f>F32+F23</f>
        <v>53133.491951709097</v>
      </c>
      <c r="G34" s="31"/>
    </row>
    <row r="35" spans="2:9" x14ac:dyDescent="0.25">
      <c r="B35" s="28" t="s">
        <v>39</v>
      </c>
      <c r="C35" s="107"/>
      <c r="D35" s="32">
        <v>0.22</v>
      </c>
      <c r="E35" s="94">
        <f>E34*$D$35</f>
        <v>3.4020280062211872</v>
      </c>
      <c r="F35" s="30">
        <f>F34*$D$35</f>
        <v>11689.368229376001</v>
      </c>
    </row>
    <row r="36" spans="2:9" x14ac:dyDescent="0.25">
      <c r="B36" s="8" t="s">
        <v>40</v>
      </c>
      <c r="C36" s="8"/>
      <c r="D36" s="8"/>
      <c r="E36" s="29">
        <f>E35+E34</f>
        <v>18.865791670862947</v>
      </c>
      <c r="F36" s="30">
        <f>F35+F34</f>
        <v>64822.860181085096</v>
      </c>
      <c r="G36" s="31"/>
    </row>
    <row r="37" spans="2:9" x14ac:dyDescent="0.25">
      <c r="B37" s="8" t="s">
        <v>41</v>
      </c>
      <c r="C37" s="8"/>
      <c r="D37" s="8"/>
      <c r="E37" s="109">
        <v>12</v>
      </c>
      <c r="F37" s="30">
        <f>F34*E37</f>
        <v>637601.90342050919</v>
      </c>
      <c r="G37" s="33"/>
      <c r="H37" s="34"/>
    </row>
    <row r="38" spans="2:9" ht="15.75" thickBot="1" x14ac:dyDescent="0.3">
      <c r="B38" s="8" t="s">
        <v>42</v>
      </c>
      <c r="C38" s="8"/>
      <c r="D38" s="8"/>
      <c r="E38" s="110">
        <v>12</v>
      </c>
      <c r="F38" s="35">
        <f>F36*E38</f>
        <v>777874.32217302115</v>
      </c>
      <c r="G38" s="36"/>
      <c r="H38" s="37"/>
    </row>
    <row r="39" spans="2:9" ht="15.75" x14ac:dyDescent="0.25">
      <c r="B39" s="213"/>
      <c r="C39" s="213"/>
      <c r="D39" s="213"/>
      <c r="E39" s="213"/>
      <c r="F39" s="213"/>
      <c r="G39" s="108"/>
      <c r="H39" s="2"/>
    </row>
    <row r="40" spans="2:9" ht="54" customHeight="1" x14ac:dyDescent="0.25">
      <c r="B40" s="209" t="s">
        <v>43</v>
      </c>
      <c r="C40" s="209"/>
      <c r="D40" s="209"/>
      <c r="E40" s="209"/>
      <c r="F40" s="209"/>
      <c r="G40" s="209"/>
      <c r="H40" s="209"/>
    </row>
    <row r="41" spans="2:9" ht="15.75" x14ac:dyDescent="0.25">
      <c r="B41" s="96"/>
      <c r="C41" s="2"/>
      <c r="D41" s="2"/>
      <c r="E41" s="2"/>
      <c r="F41" s="2"/>
      <c r="G41" s="2"/>
      <c r="H41" s="2"/>
    </row>
    <row r="42" spans="2:9" ht="15.75" x14ac:dyDescent="0.25">
      <c r="B42" s="2"/>
      <c r="C42" s="2"/>
      <c r="D42" s="2"/>
      <c r="E42" s="2"/>
      <c r="F42" s="2"/>
      <c r="G42" s="2"/>
      <c r="H42" s="2"/>
    </row>
    <row r="43" spans="2:9" x14ac:dyDescent="0.25">
      <c r="B43" s="8" t="s">
        <v>44</v>
      </c>
      <c r="C43" s="8"/>
      <c r="D43" s="8"/>
      <c r="E43" s="8" t="s">
        <v>45</v>
      </c>
    </row>
    <row r="45" spans="2:9" x14ac:dyDescent="0.25">
      <c r="B45" s="52" t="s">
        <v>46</v>
      </c>
      <c r="C45" s="52"/>
      <c r="D45" s="52"/>
      <c r="E45" s="52" t="s">
        <v>46</v>
      </c>
      <c r="F45" s="52"/>
      <c r="G45" s="52"/>
    </row>
    <row r="46" spans="2:9" ht="15.75" x14ac:dyDescent="0.25">
      <c r="B46" s="2"/>
      <c r="C46" s="2"/>
      <c r="D46" s="2"/>
      <c r="E46" s="2"/>
      <c r="F46" s="2"/>
      <c r="G46" s="2"/>
      <c r="H46" s="2"/>
    </row>
  </sheetData>
  <mergeCells count="14">
    <mergeCell ref="A4:H4"/>
    <mergeCell ref="C18:D18"/>
    <mergeCell ref="G20:G22"/>
    <mergeCell ref="C26:D26"/>
    <mergeCell ref="C19:D19"/>
    <mergeCell ref="E12:F12"/>
    <mergeCell ref="C31:D31"/>
    <mergeCell ref="H14:H22"/>
    <mergeCell ref="G28:G30"/>
    <mergeCell ref="B40:H40"/>
    <mergeCell ref="H26:H31"/>
    <mergeCell ref="B34:D34"/>
    <mergeCell ref="B39:F39"/>
    <mergeCell ref="G14:G19"/>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heetViews>
  <sheetFormatPr defaultColWidth="9.140625" defaultRowHeight="15" x14ac:dyDescent="0.25"/>
  <cols>
    <col min="1" max="1" width="9.140625" style="74" customWidth="1"/>
    <col min="2" max="2" width="7.85546875" style="74" customWidth="1"/>
    <col min="3" max="3" width="14.5703125" style="74" customWidth="1"/>
    <col min="4" max="4" width="14.42578125" style="74" customWidth="1"/>
    <col min="5" max="6" width="14.5703125" style="74" customWidth="1"/>
    <col min="7" max="7" width="14.5703125" style="93" customWidth="1"/>
    <col min="8" max="10" width="9.140625" style="74"/>
    <col min="11" max="11" width="11" style="74" customWidth="1"/>
    <col min="12" max="16384" width="9.140625" style="74"/>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5" t="s">
        <v>2</v>
      </c>
      <c r="L3" s="85" t="s">
        <v>47</v>
      </c>
      <c r="M3" s="86"/>
    </row>
    <row r="4" spans="1:16" ht="18.75" x14ac:dyDescent="0.3">
      <c r="A4" s="66"/>
      <c r="B4" s="102" t="s">
        <v>48</v>
      </c>
      <c r="C4" s="66"/>
      <c r="D4" s="66"/>
      <c r="E4" s="70"/>
      <c r="F4" s="103" t="str">
        <f>'Lisa 3'!D7</f>
        <v>Kalevi tn 1, Tartu linn</v>
      </c>
      <c r="G4" s="66"/>
      <c r="K4" s="87" t="s">
        <v>49</v>
      </c>
      <c r="L4" s="88">
        <v>3436</v>
      </c>
      <c r="M4" s="89">
        <f>L4/$L$9</f>
        <v>0.39329250844159558</v>
      </c>
      <c r="N4" s="93"/>
      <c r="O4" s="92"/>
    </row>
    <row r="5" spans="1:16" x14ac:dyDescent="0.25">
      <c r="A5" s="66"/>
      <c r="B5" s="112"/>
      <c r="C5" s="112"/>
      <c r="D5" s="112"/>
      <c r="E5" s="112"/>
      <c r="F5" s="115"/>
      <c r="G5" s="112"/>
      <c r="H5" s="122"/>
      <c r="I5" s="122"/>
      <c r="J5" s="122"/>
      <c r="K5" s="134" t="s">
        <v>50</v>
      </c>
      <c r="L5" s="135"/>
      <c r="M5" s="136">
        <f>L5/$L$9</f>
        <v>0</v>
      </c>
      <c r="N5" s="137"/>
      <c r="O5" s="92"/>
    </row>
    <row r="6" spans="1:16" x14ac:dyDescent="0.25">
      <c r="A6" s="66"/>
      <c r="B6" s="116" t="s">
        <v>51</v>
      </c>
      <c r="C6" s="117"/>
      <c r="D6" s="118"/>
      <c r="E6" s="119">
        <v>45931</v>
      </c>
      <c r="F6" s="120"/>
      <c r="G6" s="112"/>
      <c r="H6" s="122"/>
      <c r="I6" s="122"/>
      <c r="J6" s="122"/>
      <c r="K6" s="134" t="s">
        <v>52</v>
      </c>
      <c r="L6" s="135"/>
      <c r="M6" s="136">
        <f>L6/$L$9</f>
        <v>0</v>
      </c>
      <c r="N6" s="138"/>
      <c r="O6" s="81"/>
    </row>
    <row r="7" spans="1:16" x14ac:dyDescent="0.25">
      <c r="A7" s="66"/>
      <c r="B7" s="121" t="s">
        <v>53</v>
      </c>
      <c r="C7" s="68"/>
      <c r="D7" s="122"/>
      <c r="E7" s="123">
        <v>240</v>
      </c>
      <c r="F7" s="124" t="s">
        <v>54</v>
      </c>
      <c r="G7" s="112"/>
      <c r="H7" s="122"/>
      <c r="I7" s="122"/>
      <c r="J7" s="122"/>
      <c r="K7" s="134" t="s">
        <v>55</v>
      </c>
      <c r="L7" s="135"/>
      <c r="M7" s="136">
        <f>L7/$L$9</f>
        <v>0</v>
      </c>
      <c r="N7" s="139"/>
      <c r="O7" s="83"/>
    </row>
    <row r="8" spans="1:16" x14ac:dyDescent="0.25">
      <c r="A8" s="66"/>
      <c r="B8" s="121" t="s">
        <v>56</v>
      </c>
      <c r="C8" s="68"/>
      <c r="D8" s="125">
        <f>E6-1</f>
        <v>45930</v>
      </c>
      <c r="E8" s="126">
        <v>2058821.3699999992</v>
      </c>
      <c r="F8" s="124" t="s">
        <v>57</v>
      </c>
      <c r="G8" s="112"/>
      <c r="H8" s="122"/>
      <c r="I8" s="122"/>
      <c r="J8" s="122"/>
      <c r="K8" s="134" t="s">
        <v>58</v>
      </c>
      <c r="L8" s="135"/>
      <c r="M8" s="136">
        <f>L8/$L$9</f>
        <v>0</v>
      </c>
      <c r="N8" s="139"/>
      <c r="O8" s="83"/>
    </row>
    <row r="9" spans="1:16" x14ac:dyDescent="0.25">
      <c r="A9" s="66"/>
      <c r="B9" s="121" t="s">
        <v>56</v>
      </c>
      <c r="C9" s="68"/>
      <c r="D9" s="125">
        <f>EOMONTH(D8,E7)</f>
        <v>53235</v>
      </c>
      <c r="E9" s="126">
        <v>753021.73</v>
      </c>
      <c r="F9" s="124" t="s">
        <v>57</v>
      </c>
      <c r="G9" s="112"/>
      <c r="H9" s="122"/>
      <c r="I9" s="122"/>
      <c r="J9" s="122"/>
      <c r="K9" s="140" t="s">
        <v>59</v>
      </c>
      <c r="L9" s="141">
        <v>8736.5</v>
      </c>
      <c r="M9" s="140"/>
      <c r="N9" s="139"/>
      <c r="O9" s="83"/>
    </row>
    <row r="10" spans="1:16" x14ac:dyDescent="0.25">
      <c r="A10" s="66"/>
      <c r="B10" s="121" t="s">
        <v>60</v>
      </c>
      <c r="C10" s="68"/>
      <c r="D10" s="122"/>
      <c r="E10" s="142">
        <f>M4</f>
        <v>0.39329250844159558</v>
      </c>
      <c r="F10" s="124"/>
      <c r="G10" s="112"/>
      <c r="H10" s="122"/>
      <c r="I10" s="122"/>
      <c r="J10" s="122"/>
      <c r="K10" s="122"/>
      <c r="L10" s="122"/>
      <c r="M10" s="143"/>
      <c r="N10" s="143"/>
      <c r="O10" s="84"/>
    </row>
    <row r="11" spans="1:16" x14ac:dyDescent="0.25">
      <c r="A11" s="66"/>
      <c r="B11" s="121" t="s">
        <v>61</v>
      </c>
      <c r="C11" s="68"/>
      <c r="D11" s="122"/>
      <c r="E11" s="144">
        <f>ROUND(E8*E10,2)</f>
        <v>809719.02</v>
      </c>
      <c r="F11" s="124" t="s">
        <v>57</v>
      </c>
      <c r="G11" s="112"/>
      <c r="H11" s="122"/>
      <c r="I11" s="122"/>
      <c r="J11" s="122"/>
      <c r="K11" s="122"/>
      <c r="L11" s="122"/>
      <c r="M11" s="143"/>
      <c r="N11" s="143"/>
      <c r="O11" s="84"/>
    </row>
    <row r="12" spans="1:16" x14ac:dyDescent="0.25">
      <c r="A12" s="66"/>
      <c r="B12" s="121" t="s">
        <v>62</v>
      </c>
      <c r="C12" s="68"/>
      <c r="D12" s="122"/>
      <c r="E12" s="144">
        <f>ROUND(E9*E10,2)</f>
        <v>296157.81</v>
      </c>
      <c r="F12" s="124" t="s">
        <v>57</v>
      </c>
      <c r="G12" s="112"/>
      <c r="H12" s="122"/>
      <c r="I12" s="122"/>
      <c r="J12" s="122"/>
      <c r="K12" s="145"/>
      <c r="L12" s="145"/>
      <c r="M12" s="139"/>
      <c r="N12" s="139"/>
      <c r="O12" s="83"/>
      <c r="P12" s="84"/>
    </row>
    <row r="13" spans="1:16" x14ac:dyDescent="0.25">
      <c r="A13" s="66"/>
      <c r="B13" s="129" t="s">
        <v>76</v>
      </c>
      <c r="C13" s="130"/>
      <c r="D13" s="131"/>
      <c r="E13" s="132">
        <v>5.8000000000000003E-2</v>
      </c>
      <c r="F13" s="133"/>
      <c r="G13" s="112"/>
      <c r="H13" s="122"/>
      <c r="I13" s="122"/>
      <c r="J13" s="122"/>
      <c r="K13" s="194"/>
      <c r="L13" s="194"/>
      <c r="N13" s="139"/>
      <c r="O13" s="83"/>
      <c r="P13" s="84"/>
    </row>
    <row r="14" spans="1:16" x14ac:dyDescent="0.25">
      <c r="A14" s="66"/>
      <c r="B14" s="123"/>
      <c r="C14" s="68"/>
      <c r="D14" s="122"/>
      <c r="E14" s="146"/>
      <c r="F14" s="123"/>
      <c r="G14" s="112"/>
      <c r="H14" s="122"/>
      <c r="I14" s="122"/>
      <c r="J14" s="122"/>
      <c r="K14" s="195"/>
      <c r="L14" s="196"/>
      <c r="M14" s="197"/>
      <c r="N14" s="139"/>
      <c r="O14" s="83"/>
      <c r="P14" s="84"/>
    </row>
    <row r="15" spans="1:16" x14ac:dyDescent="0.25">
      <c r="B15" s="122"/>
      <c r="C15" s="122"/>
      <c r="D15" s="122"/>
      <c r="E15" s="122"/>
      <c r="F15" s="122"/>
      <c r="G15" s="122"/>
      <c r="H15" s="122"/>
      <c r="I15" s="122"/>
      <c r="J15" s="122"/>
      <c r="K15" s="145"/>
      <c r="L15" s="196"/>
      <c r="M15" s="198"/>
      <c r="N15" s="139"/>
      <c r="O15" s="83"/>
      <c r="P15" s="84"/>
    </row>
    <row r="16" spans="1:16" ht="15.75" thickBot="1" x14ac:dyDescent="0.3">
      <c r="A16" s="78" t="s">
        <v>63</v>
      </c>
      <c r="B16" s="147" t="s">
        <v>64</v>
      </c>
      <c r="C16" s="147" t="s">
        <v>65</v>
      </c>
      <c r="D16" s="147" t="s">
        <v>66</v>
      </c>
      <c r="E16" s="147" t="s">
        <v>67</v>
      </c>
      <c r="F16" s="147" t="s">
        <v>68</v>
      </c>
      <c r="G16" s="147" t="s">
        <v>69</v>
      </c>
      <c r="H16" s="122"/>
      <c r="I16" s="122"/>
      <c r="J16" s="122"/>
      <c r="K16" s="145"/>
      <c r="L16" s="196"/>
      <c r="M16" s="198"/>
      <c r="N16" s="139"/>
      <c r="O16" s="83"/>
      <c r="P16" s="84"/>
    </row>
    <row r="17" spans="1:16" x14ac:dyDescent="0.25">
      <c r="A17" s="79">
        <f>IF(B17="","",E6)</f>
        <v>45931</v>
      </c>
      <c r="B17" s="68">
        <f>IF(E7&gt;0,1,"")</f>
        <v>1</v>
      </c>
      <c r="C17" s="115">
        <f>IF(B17="","",E11)</f>
        <v>809719.02</v>
      </c>
      <c r="D17" s="148">
        <f>IF(B17="","",IPMT($E$13/12,B17,$E$7,-$E$11,$E$12,0))</f>
        <v>3913.6419300000002</v>
      </c>
      <c r="E17" s="148">
        <f>IF(B17="","",PPMT($E$13/12,B17,$E$7,-$E$11,$E$12,0))</f>
        <v>1138.0908371246558</v>
      </c>
      <c r="F17" s="148">
        <f>IF(B17="","",SUM(D17:E17))</f>
        <v>5051.7327671246558</v>
      </c>
      <c r="G17" s="115">
        <f>IF(B17="","",SUM(C17)-SUM(E17))</f>
        <v>808580.9291628754</v>
      </c>
      <c r="H17" s="122"/>
      <c r="I17" s="122"/>
      <c r="J17" s="122"/>
      <c r="K17" s="145"/>
      <c r="L17" s="196"/>
      <c r="M17" s="198"/>
      <c r="N17" s="139"/>
      <c r="O17" s="83"/>
      <c r="P17" s="84"/>
    </row>
    <row r="18" spans="1:16" x14ac:dyDescent="0.25">
      <c r="A18" s="79">
        <f>IF(B18="","",EDATE(A17,1))</f>
        <v>45962</v>
      </c>
      <c r="B18" s="73">
        <f>IF(B17="","",IF(SUM(B17)+1&lt;=$E$7,SUM(B17)+1,""))</f>
        <v>2</v>
      </c>
      <c r="C18" s="71">
        <f>IF(B18="","",G17)</f>
        <v>808580.9291628754</v>
      </c>
      <c r="D18" s="80">
        <f t="shared" ref="D18:D19" si="0">IF(B18="","",IPMT($E$13/12,B18,$E$7,-$E$11,$E$12,0))</f>
        <v>3908.1411576205646</v>
      </c>
      <c r="E18" s="80">
        <f t="shared" ref="E18:E19" si="1">IF(B18="","",PPMT($E$13/12,B18,$E$7,-$E$11,$E$12,0))</f>
        <v>1143.5916095040916</v>
      </c>
      <c r="F18" s="80">
        <f t="shared" ref="F18:F19" si="2">IF(B18="","",SUM(D18:E18))</f>
        <v>5051.7327671246567</v>
      </c>
      <c r="G18" s="71">
        <f t="shared" ref="G18:G19" si="3">IF(B18="","",SUM(C18)-SUM(E18))</f>
        <v>807437.33755337133</v>
      </c>
      <c r="K18" s="145"/>
      <c r="L18" s="139"/>
      <c r="M18" s="198"/>
      <c r="N18" s="83"/>
      <c r="O18" s="83"/>
      <c r="P18" s="84"/>
    </row>
    <row r="19" spans="1:16" x14ac:dyDescent="0.25">
      <c r="A19" s="79">
        <f t="shared" ref="A19" si="4">IF(B19="","",EDATE(A18,1))</f>
        <v>45992</v>
      </c>
      <c r="B19" s="73">
        <f t="shared" ref="B19" si="5">IF(B18="","",IF(SUM(B18)+1&lt;=$E$7,SUM(B18)+1,""))</f>
        <v>3</v>
      </c>
      <c r="C19" s="71">
        <f t="shared" ref="C19" si="6">IF(B19="","",G18)</f>
        <v>807437.33755337133</v>
      </c>
      <c r="D19" s="80">
        <f t="shared" si="0"/>
        <v>3902.6137981746283</v>
      </c>
      <c r="E19" s="80">
        <f t="shared" si="1"/>
        <v>1149.1189689500279</v>
      </c>
      <c r="F19" s="80">
        <f t="shared" si="2"/>
        <v>5051.7327671246567</v>
      </c>
      <c r="G19" s="71">
        <f t="shared" si="3"/>
        <v>806288.21858442132</v>
      </c>
      <c r="K19" s="138"/>
      <c r="L19" s="143"/>
      <c r="M19" s="138"/>
      <c r="N19" s="83"/>
      <c r="O19" s="83"/>
      <c r="P19" s="84"/>
    </row>
    <row r="20" spans="1:16" x14ac:dyDescent="0.25">
      <c r="A20" s="79">
        <f t="shared" ref="A20:A83" si="7">IF(B20="","",EDATE(A19,1))</f>
        <v>46023</v>
      </c>
      <c r="B20" s="73">
        <f t="shared" ref="B20:B83" si="8">IF(B19="","",IF(SUM(B19)+1&lt;=$E$7,SUM(B19)+1,""))</f>
        <v>4</v>
      </c>
      <c r="C20" s="71">
        <f t="shared" ref="C20:C83" si="9">IF(B20="","",G19)</f>
        <v>806288.21858442132</v>
      </c>
      <c r="D20" s="80">
        <f t="shared" ref="D20:D83" si="10">IF(B20="","",IPMT($E$13/12,B20,$E$7,-$E$11,$E$12,0))</f>
        <v>3897.0597231580364</v>
      </c>
      <c r="E20" s="80">
        <f t="shared" ref="E20:E83" si="11">IF(B20="","",PPMT($E$13/12,B20,$E$7,-$E$11,$E$12,0))</f>
        <v>1154.6730439666196</v>
      </c>
      <c r="F20" s="80">
        <f t="shared" ref="F20:F83" si="12">IF(B20="","",SUM(D20:E20))</f>
        <v>5051.7327671246558</v>
      </c>
      <c r="G20" s="71">
        <f t="shared" ref="G20:G83" si="13">IF(B20="","",SUM(C20)-SUM(E20))</f>
        <v>805133.54554045468</v>
      </c>
      <c r="K20" s="82"/>
      <c r="L20" s="82"/>
      <c r="M20" s="83"/>
      <c r="N20" s="83"/>
      <c r="O20" s="83"/>
      <c r="P20" s="84"/>
    </row>
    <row r="21" spans="1:16" x14ac:dyDescent="0.25">
      <c r="A21" s="79">
        <f t="shared" si="7"/>
        <v>46054</v>
      </c>
      <c r="B21" s="73">
        <f t="shared" si="8"/>
        <v>5</v>
      </c>
      <c r="C21" s="71">
        <f t="shared" si="9"/>
        <v>805133.54554045468</v>
      </c>
      <c r="D21" s="80">
        <f t="shared" si="10"/>
        <v>3891.4788034455319</v>
      </c>
      <c r="E21" s="80">
        <f t="shared" si="11"/>
        <v>1160.253963679125</v>
      </c>
      <c r="F21" s="80">
        <f t="shared" si="12"/>
        <v>5051.7327671246567</v>
      </c>
      <c r="G21" s="71">
        <f t="shared" si="13"/>
        <v>803973.29157677561</v>
      </c>
      <c r="K21" s="82"/>
      <c r="L21" s="82"/>
      <c r="M21" s="83"/>
      <c r="N21" s="83"/>
      <c r="O21" s="83"/>
      <c r="P21" s="84"/>
    </row>
    <row r="22" spans="1:16" x14ac:dyDescent="0.25">
      <c r="A22" s="79">
        <f t="shared" si="7"/>
        <v>46082</v>
      </c>
      <c r="B22" s="73">
        <f t="shared" si="8"/>
        <v>6</v>
      </c>
      <c r="C22" s="71">
        <f t="shared" si="9"/>
        <v>803973.29157677561</v>
      </c>
      <c r="D22" s="80">
        <f t="shared" si="10"/>
        <v>3885.8709092877489</v>
      </c>
      <c r="E22" s="80">
        <f t="shared" si="11"/>
        <v>1165.8618578369073</v>
      </c>
      <c r="F22" s="80">
        <f t="shared" si="12"/>
        <v>5051.7327671246567</v>
      </c>
      <c r="G22" s="71">
        <f t="shared" si="13"/>
        <v>802807.42971893866</v>
      </c>
      <c r="K22" s="82"/>
      <c r="L22" s="82"/>
      <c r="M22" s="83"/>
      <c r="N22" s="83"/>
      <c r="O22" s="83"/>
      <c r="P22" s="84"/>
    </row>
    <row r="23" spans="1:16" x14ac:dyDescent="0.25">
      <c r="A23" s="79">
        <f t="shared" si="7"/>
        <v>46113</v>
      </c>
      <c r="B23" s="73">
        <f t="shared" si="8"/>
        <v>7</v>
      </c>
      <c r="C23" s="71">
        <f t="shared" si="9"/>
        <v>802807.42971893866</v>
      </c>
      <c r="D23" s="80">
        <f t="shared" si="10"/>
        <v>3880.2359103082035</v>
      </c>
      <c r="E23" s="80">
        <f t="shared" si="11"/>
        <v>1171.4968568164525</v>
      </c>
      <c r="F23" s="80">
        <f t="shared" si="12"/>
        <v>5051.7327671246558</v>
      </c>
      <c r="G23" s="71">
        <f t="shared" si="13"/>
        <v>801635.93286212219</v>
      </c>
      <c r="K23" s="82"/>
      <c r="L23" s="82"/>
      <c r="M23" s="83"/>
      <c r="N23" s="83"/>
      <c r="O23" s="83"/>
      <c r="P23" s="84"/>
    </row>
    <row r="24" spans="1:16" x14ac:dyDescent="0.25">
      <c r="A24" s="79">
        <f t="shared" si="7"/>
        <v>46143</v>
      </c>
      <c r="B24" s="73">
        <f t="shared" si="8"/>
        <v>8</v>
      </c>
      <c r="C24" s="71">
        <f t="shared" si="9"/>
        <v>801635.93286212219</v>
      </c>
      <c r="D24" s="80">
        <f t="shared" si="10"/>
        <v>3874.5736755002581</v>
      </c>
      <c r="E24" s="80">
        <f t="shared" si="11"/>
        <v>1177.1590916243986</v>
      </c>
      <c r="F24" s="80">
        <f t="shared" si="12"/>
        <v>5051.7327671246567</v>
      </c>
      <c r="G24" s="71">
        <f t="shared" si="13"/>
        <v>800458.77377049776</v>
      </c>
      <c r="K24" s="82"/>
      <c r="L24" s="82"/>
      <c r="M24" s="83"/>
      <c r="N24" s="83"/>
      <c r="O24" s="83"/>
      <c r="P24" s="84"/>
    </row>
    <row r="25" spans="1:16" x14ac:dyDescent="0.25">
      <c r="A25" s="79">
        <f t="shared" si="7"/>
        <v>46174</v>
      </c>
      <c r="B25" s="73">
        <f t="shared" si="8"/>
        <v>9</v>
      </c>
      <c r="C25" s="71">
        <f t="shared" si="9"/>
        <v>800458.77377049776</v>
      </c>
      <c r="D25" s="80">
        <f t="shared" si="10"/>
        <v>3868.8840732240733</v>
      </c>
      <c r="E25" s="80">
        <f t="shared" si="11"/>
        <v>1182.8486939005834</v>
      </c>
      <c r="F25" s="80">
        <f t="shared" si="12"/>
        <v>5051.7327671246567</v>
      </c>
      <c r="G25" s="71">
        <f t="shared" si="13"/>
        <v>799275.92507659714</v>
      </c>
      <c r="K25" s="82"/>
      <c r="L25" s="82"/>
      <c r="M25" s="83"/>
      <c r="N25" s="83"/>
      <c r="O25" s="83"/>
      <c r="P25" s="84"/>
    </row>
    <row r="26" spans="1:16" x14ac:dyDescent="0.25">
      <c r="A26" s="79">
        <f t="shared" si="7"/>
        <v>46204</v>
      </c>
      <c r="B26" s="73">
        <f t="shared" si="8"/>
        <v>10</v>
      </c>
      <c r="C26" s="71">
        <f t="shared" si="9"/>
        <v>799275.92507659714</v>
      </c>
      <c r="D26" s="80">
        <f t="shared" si="10"/>
        <v>3863.1669712035537</v>
      </c>
      <c r="E26" s="80">
        <f t="shared" si="11"/>
        <v>1188.5657959211026</v>
      </c>
      <c r="F26" s="80">
        <f t="shared" si="12"/>
        <v>5051.7327671246567</v>
      </c>
      <c r="G26" s="71">
        <f t="shared" si="13"/>
        <v>798087.359280676</v>
      </c>
      <c r="K26" s="82"/>
      <c r="L26" s="82"/>
      <c r="M26" s="83"/>
      <c r="N26" s="83"/>
      <c r="O26" s="83"/>
      <c r="P26" s="84"/>
    </row>
    <row r="27" spans="1:16" x14ac:dyDescent="0.25">
      <c r="A27" s="79">
        <f t="shared" si="7"/>
        <v>46235</v>
      </c>
      <c r="B27" s="73">
        <f t="shared" si="8"/>
        <v>11</v>
      </c>
      <c r="C27" s="71">
        <f t="shared" si="9"/>
        <v>798087.359280676</v>
      </c>
      <c r="D27" s="80">
        <f t="shared" si="10"/>
        <v>3857.4222365232681</v>
      </c>
      <c r="E27" s="80">
        <f t="shared" si="11"/>
        <v>1194.3105306013881</v>
      </c>
      <c r="F27" s="80">
        <f t="shared" si="12"/>
        <v>5051.7327671246567</v>
      </c>
      <c r="G27" s="71">
        <f t="shared" si="13"/>
        <v>796893.04875007458</v>
      </c>
    </row>
    <row r="28" spans="1:16" x14ac:dyDescent="0.25">
      <c r="A28" s="79">
        <f t="shared" si="7"/>
        <v>46266</v>
      </c>
      <c r="B28" s="73">
        <f t="shared" si="8"/>
        <v>12</v>
      </c>
      <c r="C28" s="71">
        <f t="shared" si="9"/>
        <v>796893.04875007458</v>
      </c>
      <c r="D28" s="80">
        <f t="shared" si="10"/>
        <v>3851.6497356253617</v>
      </c>
      <c r="E28" s="80">
        <f t="shared" si="11"/>
        <v>1200.0830314992947</v>
      </c>
      <c r="F28" s="80">
        <f t="shared" si="12"/>
        <v>5051.7327671246567</v>
      </c>
      <c r="G28" s="71">
        <f t="shared" si="13"/>
        <v>795692.96571857529</v>
      </c>
    </row>
    <row r="29" spans="1:16" x14ac:dyDescent="0.25">
      <c r="A29" s="79">
        <f t="shared" si="7"/>
        <v>46296</v>
      </c>
      <c r="B29" s="73">
        <f t="shared" si="8"/>
        <v>13</v>
      </c>
      <c r="C29" s="71">
        <f t="shared" si="9"/>
        <v>795692.96571857529</v>
      </c>
      <c r="D29" s="80">
        <f t="shared" si="10"/>
        <v>3845.8493343064479</v>
      </c>
      <c r="E29" s="80">
        <f t="shared" si="11"/>
        <v>1205.8834328182083</v>
      </c>
      <c r="F29" s="80">
        <f t="shared" si="12"/>
        <v>5051.7327671246567</v>
      </c>
      <c r="G29" s="71">
        <f t="shared" si="13"/>
        <v>794487.08228575706</v>
      </c>
    </row>
    <row r="30" spans="1:16" x14ac:dyDescent="0.25">
      <c r="A30" s="79">
        <f t="shared" si="7"/>
        <v>46327</v>
      </c>
      <c r="B30" s="73">
        <f t="shared" si="8"/>
        <v>14</v>
      </c>
      <c r="C30" s="71">
        <f t="shared" si="9"/>
        <v>794487.08228575706</v>
      </c>
      <c r="D30" s="80">
        <f t="shared" si="10"/>
        <v>3840.020897714493</v>
      </c>
      <c r="E30" s="80">
        <f t="shared" si="11"/>
        <v>1211.711869410163</v>
      </c>
      <c r="F30" s="80">
        <f t="shared" si="12"/>
        <v>5051.7327671246558</v>
      </c>
      <c r="G30" s="71">
        <f t="shared" si="13"/>
        <v>793275.37041634694</v>
      </c>
    </row>
    <row r="31" spans="1:16" x14ac:dyDescent="0.25">
      <c r="A31" s="79">
        <f t="shared" si="7"/>
        <v>46357</v>
      </c>
      <c r="B31" s="73">
        <f t="shared" si="8"/>
        <v>15</v>
      </c>
      <c r="C31" s="71">
        <f t="shared" si="9"/>
        <v>793275.37041634694</v>
      </c>
      <c r="D31" s="80">
        <f t="shared" si="10"/>
        <v>3834.1642903456782</v>
      </c>
      <c r="E31" s="80">
        <f t="shared" si="11"/>
        <v>1217.5684767789787</v>
      </c>
      <c r="F31" s="80">
        <f t="shared" si="12"/>
        <v>5051.7327671246567</v>
      </c>
      <c r="G31" s="71">
        <f t="shared" si="13"/>
        <v>792057.80193956802</v>
      </c>
    </row>
    <row r="32" spans="1:16" x14ac:dyDescent="0.25">
      <c r="A32" s="79">
        <f t="shared" si="7"/>
        <v>46388</v>
      </c>
      <c r="B32" s="73">
        <f t="shared" si="8"/>
        <v>16</v>
      </c>
      <c r="C32" s="71">
        <f t="shared" si="9"/>
        <v>792057.80193956802</v>
      </c>
      <c r="D32" s="80">
        <f t="shared" si="10"/>
        <v>3828.279376041246</v>
      </c>
      <c r="E32" s="80">
        <f t="shared" si="11"/>
        <v>1223.45339108341</v>
      </c>
      <c r="F32" s="80">
        <f t="shared" si="12"/>
        <v>5051.7327671246558</v>
      </c>
      <c r="G32" s="71">
        <f t="shared" si="13"/>
        <v>790834.34854848462</v>
      </c>
    </row>
    <row r="33" spans="1:7" x14ac:dyDescent="0.25">
      <c r="A33" s="79">
        <f t="shared" si="7"/>
        <v>46419</v>
      </c>
      <c r="B33" s="73">
        <f t="shared" si="8"/>
        <v>17</v>
      </c>
      <c r="C33" s="71">
        <f t="shared" si="9"/>
        <v>790834.34854848462</v>
      </c>
      <c r="D33" s="80">
        <f t="shared" si="10"/>
        <v>3822.3660179843432</v>
      </c>
      <c r="E33" s="80">
        <f t="shared" si="11"/>
        <v>1229.3667491403132</v>
      </c>
      <c r="F33" s="80">
        <f t="shared" si="12"/>
        <v>5051.7327671246567</v>
      </c>
      <c r="G33" s="71">
        <f t="shared" si="13"/>
        <v>789604.9817993443</v>
      </c>
    </row>
    <row r="34" spans="1:7" x14ac:dyDescent="0.25">
      <c r="A34" s="79">
        <f t="shared" si="7"/>
        <v>46447</v>
      </c>
      <c r="B34" s="73">
        <f t="shared" si="8"/>
        <v>18</v>
      </c>
      <c r="C34" s="71">
        <f t="shared" si="9"/>
        <v>789604.9817993443</v>
      </c>
      <c r="D34" s="80">
        <f t="shared" si="10"/>
        <v>3816.4240786968317</v>
      </c>
      <c r="E34" s="80">
        <f t="shared" si="11"/>
        <v>1235.3086884278248</v>
      </c>
      <c r="F34" s="80">
        <f t="shared" si="12"/>
        <v>5051.7327671246567</v>
      </c>
      <c r="G34" s="71">
        <f t="shared" si="13"/>
        <v>788369.67311091651</v>
      </c>
    </row>
    <row r="35" spans="1:7" x14ac:dyDescent="0.25">
      <c r="A35" s="79">
        <f t="shared" si="7"/>
        <v>46478</v>
      </c>
      <c r="B35" s="73">
        <f t="shared" si="8"/>
        <v>19</v>
      </c>
      <c r="C35" s="71">
        <f t="shared" si="9"/>
        <v>788369.67311091651</v>
      </c>
      <c r="D35" s="80">
        <f t="shared" si="10"/>
        <v>3810.4534200360968</v>
      </c>
      <c r="E35" s="80">
        <f t="shared" si="11"/>
        <v>1241.2793470885595</v>
      </c>
      <c r="F35" s="80">
        <f t="shared" si="12"/>
        <v>5051.7327671246567</v>
      </c>
      <c r="G35" s="71">
        <f t="shared" si="13"/>
        <v>787128.39376382797</v>
      </c>
    </row>
    <row r="36" spans="1:7" x14ac:dyDescent="0.25">
      <c r="A36" s="79">
        <f t="shared" si="7"/>
        <v>46508</v>
      </c>
      <c r="B36" s="73">
        <f t="shared" si="8"/>
        <v>20</v>
      </c>
      <c r="C36" s="71">
        <f t="shared" si="9"/>
        <v>787128.39376382797</v>
      </c>
      <c r="D36" s="80">
        <f t="shared" si="10"/>
        <v>3804.4539031918362</v>
      </c>
      <c r="E36" s="80">
        <f t="shared" si="11"/>
        <v>1247.2788639328207</v>
      </c>
      <c r="F36" s="80">
        <f t="shared" si="12"/>
        <v>5051.7327671246567</v>
      </c>
      <c r="G36" s="71">
        <f t="shared" si="13"/>
        <v>785881.11489989515</v>
      </c>
    </row>
    <row r="37" spans="1:7" x14ac:dyDescent="0.25">
      <c r="A37" s="79">
        <f t="shared" si="7"/>
        <v>46539</v>
      </c>
      <c r="B37" s="73">
        <f t="shared" si="8"/>
        <v>21</v>
      </c>
      <c r="C37" s="71">
        <f t="shared" si="9"/>
        <v>785881.11489989515</v>
      </c>
      <c r="D37" s="80">
        <f t="shared" si="10"/>
        <v>3798.4253886828274</v>
      </c>
      <c r="E37" s="80">
        <f t="shared" si="11"/>
        <v>1253.3073784418293</v>
      </c>
      <c r="F37" s="80">
        <f t="shared" si="12"/>
        <v>5051.7327671246567</v>
      </c>
      <c r="G37" s="71">
        <f t="shared" si="13"/>
        <v>784627.80752145336</v>
      </c>
    </row>
    <row r="38" spans="1:7" x14ac:dyDescent="0.25">
      <c r="A38" s="79">
        <f t="shared" si="7"/>
        <v>46569</v>
      </c>
      <c r="B38" s="73">
        <f t="shared" si="8"/>
        <v>22</v>
      </c>
      <c r="C38" s="71">
        <f t="shared" si="9"/>
        <v>784627.80752145336</v>
      </c>
      <c r="D38" s="80">
        <f t="shared" si="10"/>
        <v>3792.3677363536913</v>
      </c>
      <c r="E38" s="80">
        <f t="shared" si="11"/>
        <v>1259.3650307709647</v>
      </c>
      <c r="F38" s="80">
        <f t="shared" si="12"/>
        <v>5051.7327671246558</v>
      </c>
      <c r="G38" s="71">
        <f t="shared" si="13"/>
        <v>783368.44249068236</v>
      </c>
    </row>
    <row r="39" spans="1:7" x14ac:dyDescent="0.25">
      <c r="A39" s="79">
        <f t="shared" si="7"/>
        <v>46600</v>
      </c>
      <c r="B39" s="73">
        <f t="shared" si="8"/>
        <v>23</v>
      </c>
      <c r="C39" s="71">
        <f t="shared" si="9"/>
        <v>783368.44249068236</v>
      </c>
      <c r="D39" s="80">
        <f t="shared" si="10"/>
        <v>3786.2808053716317</v>
      </c>
      <c r="E39" s="80">
        <f t="shared" si="11"/>
        <v>1265.4519617530248</v>
      </c>
      <c r="F39" s="80">
        <f t="shared" si="12"/>
        <v>5051.7327671246567</v>
      </c>
      <c r="G39" s="71">
        <f t="shared" si="13"/>
        <v>782102.99052892928</v>
      </c>
    </row>
    <row r="40" spans="1:7" x14ac:dyDescent="0.25">
      <c r="A40" s="79">
        <f t="shared" si="7"/>
        <v>46631</v>
      </c>
      <c r="B40" s="73">
        <f t="shared" si="8"/>
        <v>24</v>
      </c>
      <c r="C40" s="71">
        <f t="shared" si="9"/>
        <v>782102.99052892928</v>
      </c>
      <c r="D40" s="80">
        <f t="shared" si="10"/>
        <v>3780.1644542231584</v>
      </c>
      <c r="E40" s="80">
        <f t="shared" si="11"/>
        <v>1271.5683129014976</v>
      </c>
      <c r="F40" s="80">
        <f t="shared" si="12"/>
        <v>5051.7327671246558</v>
      </c>
      <c r="G40" s="71">
        <f t="shared" si="13"/>
        <v>780831.42221602774</v>
      </c>
    </row>
    <row r="41" spans="1:7" x14ac:dyDescent="0.25">
      <c r="A41" s="79">
        <f t="shared" si="7"/>
        <v>46661</v>
      </c>
      <c r="B41" s="73">
        <f t="shared" si="8"/>
        <v>25</v>
      </c>
      <c r="C41" s="71">
        <f t="shared" si="9"/>
        <v>780831.42221602774</v>
      </c>
      <c r="D41" s="80">
        <f t="shared" si="10"/>
        <v>3774.0185407108015</v>
      </c>
      <c r="E41" s="80">
        <f t="shared" si="11"/>
        <v>1277.7142264138549</v>
      </c>
      <c r="F41" s="80">
        <f t="shared" si="12"/>
        <v>5051.7327671246567</v>
      </c>
      <c r="G41" s="71">
        <f t="shared" si="13"/>
        <v>779553.70798961387</v>
      </c>
    </row>
    <row r="42" spans="1:7" x14ac:dyDescent="0.25">
      <c r="A42" s="79">
        <f t="shared" si="7"/>
        <v>46692</v>
      </c>
      <c r="B42" s="73">
        <f t="shared" si="8"/>
        <v>26</v>
      </c>
      <c r="C42" s="71">
        <f t="shared" si="9"/>
        <v>779553.70798961387</v>
      </c>
      <c r="D42" s="80">
        <f t="shared" si="10"/>
        <v>3767.8429219498012</v>
      </c>
      <c r="E42" s="80">
        <f t="shared" si="11"/>
        <v>1283.8898451748553</v>
      </c>
      <c r="F42" s="80">
        <f t="shared" si="12"/>
        <v>5051.7327671246567</v>
      </c>
      <c r="G42" s="71">
        <f t="shared" si="13"/>
        <v>778269.81814443902</v>
      </c>
    </row>
    <row r="43" spans="1:7" x14ac:dyDescent="0.25">
      <c r="A43" s="79">
        <f t="shared" si="7"/>
        <v>46722</v>
      </c>
      <c r="B43" s="73">
        <f t="shared" si="8"/>
        <v>27</v>
      </c>
      <c r="C43" s="71">
        <f t="shared" si="9"/>
        <v>778269.81814443902</v>
      </c>
      <c r="D43" s="80">
        <f t="shared" si="10"/>
        <v>3761.6374543647894</v>
      </c>
      <c r="E43" s="80">
        <f t="shared" si="11"/>
        <v>1290.0953127598671</v>
      </c>
      <c r="F43" s="80">
        <f t="shared" si="12"/>
        <v>5051.7327671246567</v>
      </c>
      <c r="G43" s="71">
        <f t="shared" si="13"/>
        <v>776979.72283167916</v>
      </c>
    </row>
    <row r="44" spans="1:7" x14ac:dyDescent="0.25">
      <c r="A44" s="79">
        <f t="shared" si="7"/>
        <v>46753</v>
      </c>
      <c r="B44" s="73">
        <f t="shared" si="8"/>
        <v>28</v>
      </c>
      <c r="C44" s="71">
        <f t="shared" si="9"/>
        <v>776979.72283167916</v>
      </c>
      <c r="D44" s="80">
        <f t="shared" si="10"/>
        <v>3755.4019936864502</v>
      </c>
      <c r="E44" s="80">
        <f t="shared" si="11"/>
        <v>1296.3307734382061</v>
      </c>
      <c r="F44" s="80">
        <f t="shared" si="12"/>
        <v>5051.7327671246567</v>
      </c>
      <c r="G44" s="71">
        <f t="shared" si="13"/>
        <v>775683.39205824095</v>
      </c>
    </row>
    <row r="45" spans="1:7" x14ac:dyDescent="0.25">
      <c r="A45" s="79">
        <f t="shared" si="7"/>
        <v>46784</v>
      </c>
      <c r="B45" s="73">
        <f t="shared" si="8"/>
        <v>29</v>
      </c>
      <c r="C45" s="71">
        <f t="shared" si="9"/>
        <v>775683.39205824095</v>
      </c>
      <c r="D45" s="80">
        <f t="shared" si="10"/>
        <v>3749.1363949481661</v>
      </c>
      <c r="E45" s="80">
        <f t="shared" si="11"/>
        <v>1302.5963721764908</v>
      </c>
      <c r="F45" s="80">
        <f t="shared" si="12"/>
        <v>5051.7327671246567</v>
      </c>
      <c r="G45" s="71">
        <f t="shared" si="13"/>
        <v>774380.7956860644</v>
      </c>
    </row>
    <row r="46" spans="1:7" x14ac:dyDescent="0.25">
      <c r="A46" s="79">
        <f t="shared" si="7"/>
        <v>46813</v>
      </c>
      <c r="B46" s="73">
        <f t="shared" si="8"/>
        <v>30</v>
      </c>
      <c r="C46" s="71">
        <f t="shared" si="9"/>
        <v>774380.7956860644</v>
      </c>
      <c r="D46" s="80">
        <f t="shared" si="10"/>
        <v>3742.8405124826454</v>
      </c>
      <c r="E46" s="80">
        <f t="shared" si="11"/>
        <v>1308.8922546420108</v>
      </c>
      <c r="F46" s="80">
        <f t="shared" si="12"/>
        <v>5051.7327671246567</v>
      </c>
      <c r="G46" s="71">
        <f t="shared" si="13"/>
        <v>773071.90343142243</v>
      </c>
    </row>
    <row r="47" spans="1:7" x14ac:dyDescent="0.25">
      <c r="A47" s="79">
        <f t="shared" si="7"/>
        <v>46844</v>
      </c>
      <c r="B47" s="73">
        <f t="shared" si="8"/>
        <v>31</v>
      </c>
      <c r="C47" s="71">
        <f t="shared" si="9"/>
        <v>773071.90343142243</v>
      </c>
      <c r="D47" s="80">
        <f t="shared" si="10"/>
        <v>3736.5141999185425</v>
      </c>
      <c r="E47" s="80">
        <f t="shared" si="11"/>
        <v>1315.2185672061137</v>
      </c>
      <c r="F47" s="80">
        <f t="shared" si="12"/>
        <v>5051.7327671246567</v>
      </c>
      <c r="G47" s="71">
        <f t="shared" si="13"/>
        <v>771756.68486421637</v>
      </c>
    </row>
    <row r="48" spans="1:7" x14ac:dyDescent="0.25">
      <c r="A48" s="79">
        <f t="shared" si="7"/>
        <v>46874</v>
      </c>
      <c r="B48" s="73">
        <f t="shared" si="8"/>
        <v>32</v>
      </c>
      <c r="C48" s="71">
        <f t="shared" si="9"/>
        <v>771756.68486421637</v>
      </c>
      <c r="D48" s="80">
        <f t="shared" si="10"/>
        <v>3730.1573101770464</v>
      </c>
      <c r="E48" s="80">
        <f t="shared" si="11"/>
        <v>1321.5754569476098</v>
      </c>
      <c r="F48" s="80">
        <f t="shared" si="12"/>
        <v>5051.7327671246567</v>
      </c>
      <c r="G48" s="71">
        <f t="shared" si="13"/>
        <v>770435.10940726881</v>
      </c>
    </row>
    <row r="49" spans="1:7" x14ac:dyDescent="0.25">
      <c r="A49" s="79">
        <f t="shared" si="7"/>
        <v>46905</v>
      </c>
      <c r="B49" s="73">
        <f t="shared" si="8"/>
        <v>33</v>
      </c>
      <c r="C49" s="71">
        <f t="shared" si="9"/>
        <v>770435.10940726881</v>
      </c>
      <c r="D49" s="80">
        <f t="shared" si="10"/>
        <v>3723.7696954684666</v>
      </c>
      <c r="E49" s="80">
        <f t="shared" si="11"/>
        <v>1327.9630716561901</v>
      </c>
      <c r="F49" s="80">
        <f t="shared" si="12"/>
        <v>5051.7327671246567</v>
      </c>
      <c r="G49" s="71">
        <f t="shared" si="13"/>
        <v>769107.14633561263</v>
      </c>
    </row>
    <row r="50" spans="1:7" x14ac:dyDescent="0.25">
      <c r="A50" s="79">
        <f t="shared" si="7"/>
        <v>46935</v>
      </c>
      <c r="B50" s="73">
        <f t="shared" si="8"/>
        <v>34</v>
      </c>
      <c r="C50" s="71">
        <f t="shared" si="9"/>
        <v>769107.14633561263</v>
      </c>
      <c r="D50" s="80">
        <f t="shared" si="10"/>
        <v>3717.3512072887952</v>
      </c>
      <c r="E50" s="80">
        <f t="shared" si="11"/>
        <v>1334.3815598358615</v>
      </c>
      <c r="F50" s="80">
        <f t="shared" si="12"/>
        <v>5051.7327671246567</v>
      </c>
      <c r="G50" s="71">
        <f t="shared" si="13"/>
        <v>767772.76477577677</v>
      </c>
    </row>
    <row r="51" spans="1:7" x14ac:dyDescent="0.25">
      <c r="A51" s="79">
        <f t="shared" si="7"/>
        <v>46966</v>
      </c>
      <c r="B51" s="73">
        <f t="shared" si="8"/>
        <v>35</v>
      </c>
      <c r="C51" s="71">
        <f t="shared" si="9"/>
        <v>767772.76477577677</v>
      </c>
      <c r="D51" s="80">
        <f t="shared" si="10"/>
        <v>3710.9016964162547</v>
      </c>
      <c r="E51" s="80">
        <f t="shared" si="11"/>
        <v>1340.8310707084015</v>
      </c>
      <c r="F51" s="80">
        <f t="shared" si="12"/>
        <v>5051.7327671246567</v>
      </c>
      <c r="G51" s="71">
        <f t="shared" si="13"/>
        <v>766431.93370506843</v>
      </c>
    </row>
    <row r="52" spans="1:7" x14ac:dyDescent="0.25">
      <c r="A52" s="79">
        <f t="shared" si="7"/>
        <v>46997</v>
      </c>
      <c r="B52" s="73">
        <f t="shared" si="8"/>
        <v>36</v>
      </c>
      <c r="C52" s="71">
        <f t="shared" si="9"/>
        <v>766431.93370506843</v>
      </c>
      <c r="D52" s="80">
        <f t="shared" si="10"/>
        <v>3704.421012907831</v>
      </c>
      <c r="E52" s="80">
        <f t="shared" si="11"/>
        <v>1347.3117542168254</v>
      </c>
      <c r="F52" s="80">
        <f t="shared" si="12"/>
        <v>5051.7327671246567</v>
      </c>
      <c r="G52" s="71">
        <f t="shared" si="13"/>
        <v>765084.62195085164</v>
      </c>
    </row>
    <row r="53" spans="1:7" x14ac:dyDescent="0.25">
      <c r="A53" s="79">
        <f t="shared" si="7"/>
        <v>47027</v>
      </c>
      <c r="B53" s="73">
        <f t="shared" si="8"/>
        <v>37</v>
      </c>
      <c r="C53" s="71">
        <f t="shared" si="9"/>
        <v>765084.62195085164</v>
      </c>
      <c r="D53" s="80">
        <f t="shared" si="10"/>
        <v>3697.9090060957833</v>
      </c>
      <c r="E53" s="80">
        <f t="shared" si="11"/>
        <v>1353.8237610288734</v>
      </c>
      <c r="F53" s="80">
        <f t="shared" si="12"/>
        <v>5051.7327671246567</v>
      </c>
      <c r="G53" s="71">
        <f t="shared" si="13"/>
        <v>763730.79818982282</v>
      </c>
    </row>
    <row r="54" spans="1:7" x14ac:dyDescent="0.25">
      <c r="A54" s="79">
        <f t="shared" si="7"/>
        <v>47058</v>
      </c>
      <c r="B54" s="73">
        <f t="shared" si="8"/>
        <v>38</v>
      </c>
      <c r="C54" s="71">
        <f t="shared" si="9"/>
        <v>763730.79818982282</v>
      </c>
      <c r="D54" s="80">
        <f t="shared" si="10"/>
        <v>3691.3655245841437</v>
      </c>
      <c r="E54" s="80">
        <f t="shared" si="11"/>
        <v>1360.367242540513</v>
      </c>
      <c r="F54" s="80">
        <f t="shared" si="12"/>
        <v>5051.7327671246567</v>
      </c>
      <c r="G54" s="71">
        <f t="shared" si="13"/>
        <v>762370.43094728235</v>
      </c>
    </row>
    <row r="55" spans="1:7" x14ac:dyDescent="0.25">
      <c r="A55" s="79">
        <f t="shared" si="7"/>
        <v>47088</v>
      </c>
      <c r="B55" s="73">
        <f t="shared" si="8"/>
        <v>39</v>
      </c>
      <c r="C55" s="71">
        <f t="shared" si="9"/>
        <v>762370.43094728235</v>
      </c>
      <c r="D55" s="80">
        <f t="shared" si="10"/>
        <v>3684.7904162451978</v>
      </c>
      <c r="E55" s="80">
        <f t="shared" si="11"/>
        <v>1366.9423508794589</v>
      </c>
      <c r="F55" s="80">
        <f t="shared" si="12"/>
        <v>5051.7327671246567</v>
      </c>
      <c r="G55" s="71">
        <f t="shared" si="13"/>
        <v>761003.48859640292</v>
      </c>
    </row>
    <row r="56" spans="1:7" x14ac:dyDescent="0.25">
      <c r="A56" s="79">
        <f t="shared" si="7"/>
        <v>47119</v>
      </c>
      <c r="B56" s="73">
        <f t="shared" si="8"/>
        <v>40</v>
      </c>
      <c r="C56" s="71">
        <f t="shared" si="9"/>
        <v>761003.48859640292</v>
      </c>
      <c r="D56" s="80">
        <f t="shared" si="10"/>
        <v>3678.1835282159464</v>
      </c>
      <c r="E56" s="80">
        <f t="shared" si="11"/>
        <v>1373.5492389087096</v>
      </c>
      <c r="F56" s="80">
        <f t="shared" si="12"/>
        <v>5051.7327671246558</v>
      </c>
      <c r="G56" s="71">
        <f t="shared" si="13"/>
        <v>759629.93935749424</v>
      </c>
    </row>
    <row r="57" spans="1:7" x14ac:dyDescent="0.25">
      <c r="A57" s="79">
        <f t="shared" si="7"/>
        <v>47150</v>
      </c>
      <c r="B57" s="73">
        <f t="shared" si="8"/>
        <v>41</v>
      </c>
      <c r="C57" s="71">
        <f t="shared" si="9"/>
        <v>759629.93935749424</v>
      </c>
      <c r="D57" s="80">
        <f t="shared" si="10"/>
        <v>3671.5447068945546</v>
      </c>
      <c r="E57" s="80">
        <f t="shared" si="11"/>
        <v>1380.1880602301019</v>
      </c>
      <c r="F57" s="80">
        <f t="shared" si="12"/>
        <v>5051.7327671246567</v>
      </c>
      <c r="G57" s="71">
        <f t="shared" si="13"/>
        <v>758249.75129726413</v>
      </c>
    </row>
    <row r="58" spans="1:7" x14ac:dyDescent="0.25">
      <c r="A58" s="79">
        <f t="shared" si="7"/>
        <v>47178</v>
      </c>
      <c r="B58" s="73">
        <f t="shared" si="8"/>
        <v>42</v>
      </c>
      <c r="C58" s="71">
        <f t="shared" si="9"/>
        <v>758249.75129726413</v>
      </c>
      <c r="D58" s="80">
        <f t="shared" si="10"/>
        <v>3664.8737979367756</v>
      </c>
      <c r="E58" s="80">
        <f t="shared" si="11"/>
        <v>1386.8589691878803</v>
      </c>
      <c r="F58" s="80">
        <f t="shared" si="12"/>
        <v>5051.7327671246558</v>
      </c>
      <c r="G58" s="71">
        <f t="shared" si="13"/>
        <v>756862.8923280763</v>
      </c>
    </row>
    <row r="59" spans="1:7" x14ac:dyDescent="0.25">
      <c r="A59" s="79">
        <f t="shared" si="7"/>
        <v>47209</v>
      </c>
      <c r="B59" s="73">
        <f t="shared" si="8"/>
        <v>43</v>
      </c>
      <c r="C59" s="71">
        <f t="shared" si="9"/>
        <v>756862.8923280763</v>
      </c>
      <c r="D59" s="80">
        <f t="shared" si="10"/>
        <v>3658.170646252368</v>
      </c>
      <c r="E59" s="80">
        <f t="shared" si="11"/>
        <v>1393.5621208722885</v>
      </c>
      <c r="F59" s="80">
        <f t="shared" si="12"/>
        <v>5051.7327671246567</v>
      </c>
      <c r="G59" s="71">
        <f t="shared" si="13"/>
        <v>755469.33020720398</v>
      </c>
    </row>
    <row r="60" spans="1:7" x14ac:dyDescent="0.25">
      <c r="A60" s="79">
        <f t="shared" si="7"/>
        <v>47239</v>
      </c>
      <c r="B60" s="73">
        <f t="shared" si="8"/>
        <v>44</v>
      </c>
      <c r="C60" s="71">
        <f t="shared" si="9"/>
        <v>755469.33020720398</v>
      </c>
      <c r="D60" s="80">
        <f t="shared" si="10"/>
        <v>3651.4350960014849</v>
      </c>
      <c r="E60" s="80">
        <f t="shared" si="11"/>
        <v>1400.2976711231711</v>
      </c>
      <c r="F60" s="80">
        <f t="shared" si="12"/>
        <v>5051.7327671246558</v>
      </c>
      <c r="G60" s="71">
        <f t="shared" si="13"/>
        <v>754069.03253608081</v>
      </c>
    </row>
    <row r="61" spans="1:7" x14ac:dyDescent="0.25">
      <c r="A61" s="79">
        <f t="shared" si="7"/>
        <v>47270</v>
      </c>
      <c r="B61" s="73">
        <f t="shared" si="8"/>
        <v>45</v>
      </c>
      <c r="C61" s="71">
        <f t="shared" si="9"/>
        <v>754069.03253608081</v>
      </c>
      <c r="D61" s="80">
        <f t="shared" si="10"/>
        <v>3644.6669905910562</v>
      </c>
      <c r="E61" s="80">
        <f t="shared" si="11"/>
        <v>1407.0657765336</v>
      </c>
      <c r="F61" s="80">
        <f t="shared" si="12"/>
        <v>5051.7327671246567</v>
      </c>
      <c r="G61" s="71">
        <f t="shared" si="13"/>
        <v>752661.96675954724</v>
      </c>
    </row>
    <row r="62" spans="1:7" x14ac:dyDescent="0.25">
      <c r="A62" s="79">
        <f t="shared" si="7"/>
        <v>47300</v>
      </c>
      <c r="B62" s="73">
        <f t="shared" si="8"/>
        <v>46</v>
      </c>
      <c r="C62" s="71">
        <f t="shared" si="9"/>
        <v>752661.96675954724</v>
      </c>
      <c r="D62" s="80">
        <f t="shared" si="10"/>
        <v>3637.8661726711448</v>
      </c>
      <c r="E62" s="80">
        <f t="shared" si="11"/>
        <v>1413.8665944535123</v>
      </c>
      <c r="F62" s="80">
        <f t="shared" si="12"/>
        <v>5051.7327671246567</v>
      </c>
      <c r="G62" s="71">
        <f t="shared" si="13"/>
        <v>751248.10016509378</v>
      </c>
    </row>
    <row r="63" spans="1:7" x14ac:dyDescent="0.25">
      <c r="A63" s="79">
        <f t="shared" si="7"/>
        <v>47331</v>
      </c>
      <c r="B63" s="73">
        <f t="shared" si="8"/>
        <v>47</v>
      </c>
      <c r="C63" s="71">
        <f t="shared" si="9"/>
        <v>751248.10016509378</v>
      </c>
      <c r="D63" s="80">
        <f t="shared" si="10"/>
        <v>3631.0324841312859</v>
      </c>
      <c r="E63" s="80">
        <f t="shared" si="11"/>
        <v>1420.700282993371</v>
      </c>
      <c r="F63" s="80">
        <f t="shared" si="12"/>
        <v>5051.7327671246567</v>
      </c>
      <c r="G63" s="71">
        <f t="shared" si="13"/>
        <v>749827.39988210041</v>
      </c>
    </row>
    <row r="64" spans="1:7" x14ac:dyDescent="0.25">
      <c r="A64" s="79">
        <f t="shared" si="7"/>
        <v>47362</v>
      </c>
      <c r="B64" s="73">
        <f t="shared" si="8"/>
        <v>48</v>
      </c>
      <c r="C64" s="71">
        <f t="shared" si="9"/>
        <v>749827.39988210041</v>
      </c>
      <c r="D64" s="80">
        <f t="shared" si="10"/>
        <v>3624.1657660968172</v>
      </c>
      <c r="E64" s="80">
        <f t="shared" si="11"/>
        <v>1427.5670010278391</v>
      </c>
      <c r="F64" s="80">
        <f t="shared" si="12"/>
        <v>5051.7327671246567</v>
      </c>
      <c r="G64" s="71">
        <f t="shared" si="13"/>
        <v>748399.83288107254</v>
      </c>
    </row>
    <row r="65" spans="1:7" x14ac:dyDescent="0.25">
      <c r="A65" s="79">
        <f t="shared" si="7"/>
        <v>47392</v>
      </c>
      <c r="B65" s="73">
        <f t="shared" si="8"/>
        <v>49</v>
      </c>
      <c r="C65" s="71">
        <f t="shared" si="9"/>
        <v>748399.83288107254</v>
      </c>
      <c r="D65" s="80">
        <f t="shared" si="10"/>
        <v>3617.2658589251828</v>
      </c>
      <c r="E65" s="80">
        <f t="shared" si="11"/>
        <v>1434.4669081994737</v>
      </c>
      <c r="F65" s="80">
        <f t="shared" si="12"/>
        <v>5051.7327671246567</v>
      </c>
      <c r="G65" s="71">
        <f t="shared" si="13"/>
        <v>746965.36597287306</v>
      </c>
    </row>
    <row r="66" spans="1:7" x14ac:dyDescent="0.25">
      <c r="A66" s="79">
        <f t="shared" si="7"/>
        <v>47423</v>
      </c>
      <c r="B66" s="73">
        <f t="shared" si="8"/>
        <v>50</v>
      </c>
      <c r="C66" s="71">
        <f t="shared" si="9"/>
        <v>746965.36597287306</v>
      </c>
      <c r="D66" s="80">
        <f t="shared" si="10"/>
        <v>3610.3326022022188</v>
      </c>
      <c r="E66" s="80">
        <f t="shared" si="11"/>
        <v>1441.4001649224376</v>
      </c>
      <c r="F66" s="80">
        <f t="shared" si="12"/>
        <v>5051.7327671246567</v>
      </c>
      <c r="G66" s="71">
        <f t="shared" si="13"/>
        <v>745523.96580795059</v>
      </c>
    </row>
    <row r="67" spans="1:7" x14ac:dyDescent="0.25">
      <c r="A67" s="79">
        <f t="shared" si="7"/>
        <v>47453</v>
      </c>
      <c r="B67" s="73">
        <f t="shared" si="8"/>
        <v>51</v>
      </c>
      <c r="C67" s="71">
        <f t="shared" si="9"/>
        <v>745523.96580795059</v>
      </c>
      <c r="D67" s="80">
        <f t="shared" si="10"/>
        <v>3603.3658347384271</v>
      </c>
      <c r="E67" s="80">
        <f t="shared" si="11"/>
        <v>1448.3669323862296</v>
      </c>
      <c r="F67" s="80">
        <f t="shared" si="12"/>
        <v>5051.7327671246567</v>
      </c>
      <c r="G67" s="71">
        <f t="shared" si="13"/>
        <v>744075.59887556441</v>
      </c>
    </row>
    <row r="68" spans="1:7" x14ac:dyDescent="0.25">
      <c r="A68" s="79">
        <f t="shared" si="7"/>
        <v>47484</v>
      </c>
      <c r="B68" s="73">
        <f t="shared" si="8"/>
        <v>52</v>
      </c>
      <c r="C68" s="71">
        <f t="shared" si="9"/>
        <v>744075.59887556441</v>
      </c>
      <c r="D68" s="80">
        <f t="shared" si="10"/>
        <v>3596.3653945652277</v>
      </c>
      <c r="E68" s="80">
        <f t="shared" si="11"/>
        <v>1455.3673725594297</v>
      </c>
      <c r="F68" s="80">
        <f t="shared" si="12"/>
        <v>5051.7327671246576</v>
      </c>
      <c r="G68" s="71">
        <f t="shared" si="13"/>
        <v>742620.23150300502</v>
      </c>
    </row>
    <row r="69" spans="1:7" x14ac:dyDescent="0.25">
      <c r="A69" s="79">
        <f t="shared" si="7"/>
        <v>47515</v>
      </c>
      <c r="B69" s="73">
        <f t="shared" si="8"/>
        <v>53</v>
      </c>
      <c r="C69" s="71">
        <f t="shared" si="9"/>
        <v>742620.23150300502</v>
      </c>
      <c r="D69" s="80">
        <f t="shared" si="10"/>
        <v>3589.3311189311894</v>
      </c>
      <c r="E69" s="80">
        <f t="shared" si="11"/>
        <v>1462.4016481934666</v>
      </c>
      <c r="F69" s="80">
        <f t="shared" si="12"/>
        <v>5051.7327671246558</v>
      </c>
      <c r="G69" s="71">
        <f t="shared" si="13"/>
        <v>741157.82985481154</v>
      </c>
    </row>
    <row r="70" spans="1:7" x14ac:dyDescent="0.25">
      <c r="A70" s="79">
        <f t="shared" si="7"/>
        <v>47543</v>
      </c>
      <c r="B70" s="73">
        <f t="shared" si="8"/>
        <v>54</v>
      </c>
      <c r="C70" s="71">
        <f t="shared" si="9"/>
        <v>741157.82985481154</v>
      </c>
      <c r="D70" s="80">
        <f t="shared" si="10"/>
        <v>3582.262844298255</v>
      </c>
      <c r="E70" s="80">
        <f t="shared" si="11"/>
        <v>1469.4699228264019</v>
      </c>
      <c r="F70" s="80">
        <f t="shared" si="12"/>
        <v>5051.7327671246567</v>
      </c>
      <c r="G70" s="71">
        <f t="shared" si="13"/>
        <v>739688.35993198515</v>
      </c>
    </row>
    <row r="71" spans="1:7" x14ac:dyDescent="0.25">
      <c r="A71" s="79">
        <f t="shared" si="7"/>
        <v>47574</v>
      </c>
      <c r="B71" s="73">
        <f t="shared" si="8"/>
        <v>55</v>
      </c>
      <c r="C71" s="71">
        <f t="shared" si="9"/>
        <v>739688.35993198515</v>
      </c>
      <c r="D71" s="80">
        <f t="shared" si="10"/>
        <v>3575.1604063379268</v>
      </c>
      <c r="E71" s="80">
        <f t="shared" si="11"/>
        <v>1476.5723607867296</v>
      </c>
      <c r="F71" s="80">
        <f t="shared" si="12"/>
        <v>5051.7327671246567</v>
      </c>
      <c r="G71" s="71">
        <f t="shared" si="13"/>
        <v>738211.78757119842</v>
      </c>
    </row>
    <row r="72" spans="1:7" x14ac:dyDescent="0.25">
      <c r="A72" s="79">
        <f t="shared" si="7"/>
        <v>47604</v>
      </c>
      <c r="B72" s="73">
        <f t="shared" si="8"/>
        <v>56</v>
      </c>
      <c r="C72" s="71">
        <f t="shared" si="9"/>
        <v>738211.78757119842</v>
      </c>
      <c r="D72" s="80">
        <f t="shared" si="10"/>
        <v>3568.0236399274577</v>
      </c>
      <c r="E72" s="80">
        <f t="shared" si="11"/>
        <v>1483.7091271971985</v>
      </c>
      <c r="F72" s="80">
        <f t="shared" si="12"/>
        <v>5051.7327671246567</v>
      </c>
      <c r="G72" s="71">
        <f t="shared" si="13"/>
        <v>736728.07844400126</v>
      </c>
    </row>
    <row r="73" spans="1:7" x14ac:dyDescent="0.25">
      <c r="A73" s="79">
        <f t="shared" si="7"/>
        <v>47635</v>
      </c>
      <c r="B73" s="73">
        <f t="shared" si="8"/>
        <v>57</v>
      </c>
      <c r="C73" s="71">
        <f t="shared" si="9"/>
        <v>736728.07844400126</v>
      </c>
      <c r="D73" s="80">
        <f t="shared" si="10"/>
        <v>3560.8523791460038</v>
      </c>
      <c r="E73" s="80">
        <f t="shared" si="11"/>
        <v>1490.8803879786517</v>
      </c>
      <c r="F73" s="80">
        <f t="shared" si="12"/>
        <v>5051.7327671246558</v>
      </c>
      <c r="G73" s="71">
        <f t="shared" si="13"/>
        <v>735237.19805602264</v>
      </c>
    </row>
    <row r="74" spans="1:7" x14ac:dyDescent="0.25">
      <c r="A74" s="79">
        <f t="shared" si="7"/>
        <v>47665</v>
      </c>
      <c r="B74" s="73">
        <f t="shared" si="8"/>
        <v>58</v>
      </c>
      <c r="C74" s="71">
        <f t="shared" si="9"/>
        <v>735237.19805602264</v>
      </c>
      <c r="D74" s="80">
        <f t="shared" si="10"/>
        <v>3553.6464572707741</v>
      </c>
      <c r="E74" s="80">
        <f t="shared" si="11"/>
        <v>1498.0863098538819</v>
      </c>
      <c r="F74" s="80">
        <f t="shared" si="12"/>
        <v>5051.7327671246558</v>
      </c>
      <c r="G74" s="71">
        <f t="shared" si="13"/>
        <v>733739.11174616881</v>
      </c>
    </row>
    <row r="75" spans="1:7" x14ac:dyDescent="0.25">
      <c r="A75" s="79">
        <f t="shared" si="7"/>
        <v>47696</v>
      </c>
      <c r="B75" s="73">
        <f t="shared" si="8"/>
        <v>59</v>
      </c>
      <c r="C75" s="71">
        <f t="shared" si="9"/>
        <v>733739.11174616881</v>
      </c>
      <c r="D75" s="80">
        <f t="shared" si="10"/>
        <v>3546.4057067731478</v>
      </c>
      <c r="E75" s="80">
        <f t="shared" si="11"/>
        <v>1505.3270603515089</v>
      </c>
      <c r="F75" s="80">
        <f t="shared" si="12"/>
        <v>5051.7327671246567</v>
      </c>
      <c r="G75" s="71">
        <f t="shared" si="13"/>
        <v>732233.78468581731</v>
      </c>
    </row>
    <row r="76" spans="1:7" x14ac:dyDescent="0.25">
      <c r="A76" s="79">
        <f t="shared" si="7"/>
        <v>47727</v>
      </c>
      <c r="B76" s="73">
        <f t="shared" si="8"/>
        <v>60</v>
      </c>
      <c r="C76" s="71">
        <f t="shared" si="9"/>
        <v>732233.78468581731</v>
      </c>
      <c r="D76" s="80">
        <f t="shared" si="10"/>
        <v>3539.1299593147814</v>
      </c>
      <c r="E76" s="80">
        <f t="shared" si="11"/>
        <v>1512.6028078098748</v>
      </c>
      <c r="F76" s="80">
        <f t="shared" si="12"/>
        <v>5051.7327671246567</v>
      </c>
      <c r="G76" s="71">
        <f t="shared" si="13"/>
        <v>730721.18187800748</v>
      </c>
    </row>
    <row r="77" spans="1:7" x14ac:dyDescent="0.25">
      <c r="A77" s="79">
        <f t="shared" si="7"/>
        <v>47757</v>
      </c>
      <c r="B77" s="73">
        <f t="shared" si="8"/>
        <v>61</v>
      </c>
      <c r="C77" s="71">
        <f t="shared" si="9"/>
        <v>730721.18187800748</v>
      </c>
      <c r="D77" s="80">
        <f t="shared" si="10"/>
        <v>3531.8190457437008</v>
      </c>
      <c r="E77" s="80">
        <f t="shared" si="11"/>
        <v>1519.9137213809558</v>
      </c>
      <c r="F77" s="80">
        <f t="shared" si="12"/>
        <v>5051.7327671246567</v>
      </c>
      <c r="G77" s="71">
        <f t="shared" si="13"/>
        <v>729201.26815662649</v>
      </c>
    </row>
    <row r="78" spans="1:7" x14ac:dyDescent="0.25">
      <c r="A78" s="79">
        <f t="shared" si="7"/>
        <v>47788</v>
      </c>
      <c r="B78" s="73">
        <f t="shared" si="8"/>
        <v>62</v>
      </c>
      <c r="C78" s="71">
        <f t="shared" si="9"/>
        <v>729201.26815662649</v>
      </c>
      <c r="D78" s="80">
        <f t="shared" si="10"/>
        <v>3524.4727960903592</v>
      </c>
      <c r="E78" s="80">
        <f t="shared" si="11"/>
        <v>1527.2599710342968</v>
      </c>
      <c r="F78" s="80">
        <f t="shared" si="12"/>
        <v>5051.7327671246558</v>
      </c>
      <c r="G78" s="71">
        <f t="shared" si="13"/>
        <v>727674.00818559225</v>
      </c>
    </row>
    <row r="79" spans="1:7" x14ac:dyDescent="0.25">
      <c r="A79" s="79">
        <f t="shared" si="7"/>
        <v>47818</v>
      </c>
      <c r="B79" s="73">
        <f t="shared" si="8"/>
        <v>63</v>
      </c>
      <c r="C79" s="71">
        <f t="shared" si="9"/>
        <v>727674.00818559225</v>
      </c>
      <c r="D79" s="80">
        <f t="shared" si="10"/>
        <v>3517.0910395636938</v>
      </c>
      <c r="E79" s="80">
        <f t="shared" si="11"/>
        <v>1534.6417275609629</v>
      </c>
      <c r="F79" s="80">
        <f t="shared" si="12"/>
        <v>5051.7327671246567</v>
      </c>
      <c r="G79" s="71">
        <f t="shared" si="13"/>
        <v>726139.36645803123</v>
      </c>
    </row>
    <row r="80" spans="1:7" x14ac:dyDescent="0.25">
      <c r="A80" s="79">
        <f t="shared" si="7"/>
        <v>47849</v>
      </c>
      <c r="B80" s="73">
        <f t="shared" si="8"/>
        <v>64</v>
      </c>
      <c r="C80" s="71">
        <f t="shared" si="9"/>
        <v>726139.36645803123</v>
      </c>
      <c r="D80" s="80">
        <f t="shared" si="10"/>
        <v>3509.6736045471489</v>
      </c>
      <c r="E80" s="80">
        <f t="shared" si="11"/>
        <v>1542.0591625775075</v>
      </c>
      <c r="F80" s="80">
        <f t="shared" si="12"/>
        <v>5051.7327671246567</v>
      </c>
      <c r="G80" s="71">
        <f t="shared" si="13"/>
        <v>724597.30729545373</v>
      </c>
    </row>
    <row r="81" spans="1:7" x14ac:dyDescent="0.25">
      <c r="A81" s="79">
        <f t="shared" si="7"/>
        <v>47880</v>
      </c>
      <c r="B81" s="73">
        <f t="shared" si="8"/>
        <v>65</v>
      </c>
      <c r="C81" s="71">
        <f t="shared" si="9"/>
        <v>724597.30729545373</v>
      </c>
      <c r="D81" s="80">
        <f t="shared" si="10"/>
        <v>3502.220318594691</v>
      </c>
      <c r="E81" s="80">
        <f t="shared" si="11"/>
        <v>1549.5124485299655</v>
      </c>
      <c r="F81" s="80">
        <f t="shared" si="12"/>
        <v>5051.7327671246567</v>
      </c>
      <c r="G81" s="71">
        <f t="shared" si="13"/>
        <v>723047.79484692379</v>
      </c>
    </row>
    <row r="82" spans="1:7" x14ac:dyDescent="0.25">
      <c r="A82" s="79">
        <f t="shared" si="7"/>
        <v>47908</v>
      </c>
      <c r="B82" s="73">
        <f t="shared" si="8"/>
        <v>66</v>
      </c>
      <c r="C82" s="71">
        <f t="shared" si="9"/>
        <v>723047.79484692379</v>
      </c>
      <c r="D82" s="80">
        <f t="shared" si="10"/>
        <v>3494.7310084267961</v>
      </c>
      <c r="E82" s="80">
        <f t="shared" si="11"/>
        <v>1557.0017586978602</v>
      </c>
      <c r="F82" s="80">
        <f t="shared" si="12"/>
        <v>5051.7327671246567</v>
      </c>
      <c r="G82" s="71">
        <f t="shared" si="13"/>
        <v>721490.79308822588</v>
      </c>
    </row>
    <row r="83" spans="1:7" x14ac:dyDescent="0.25">
      <c r="A83" s="79">
        <f t="shared" si="7"/>
        <v>47939</v>
      </c>
      <c r="B83" s="73">
        <f t="shared" si="8"/>
        <v>67</v>
      </c>
      <c r="C83" s="71">
        <f t="shared" si="9"/>
        <v>721490.79308822588</v>
      </c>
      <c r="D83" s="80">
        <f t="shared" si="10"/>
        <v>3487.2054999264228</v>
      </c>
      <c r="E83" s="80">
        <f t="shared" si="11"/>
        <v>1564.5272671982334</v>
      </c>
      <c r="F83" s="80">
        <f t="shared" si="12"/>
        <v>5051.7327671246567</v>
      </c>
      <c r="G83" s="71">
        <f t="shared" si="13"/>
        <v>719926.26582102769</v>
      </c>
    </row>
    <row r="84" spans="1:7" x14ac:dyDescent="0.25">
      <c r="A84" s="79">
        <f t="shared" ref="A84:A147" si="14">IF(B84="","",EDATE(A83,1))</f>
        <v>47969</v>
      </c>
      <c r="B84" s="73">
        <f t="shared" ref="B84:B147" si="15">IF(B83="","",IF(SUM(B83)+1&lt;=$E$7,SUM(B83)+1,""))</f>
        <v>68</v>
      </c>
      <c r="C84" s="71">
        <f t="shared" ref="C84:C147" si="16">IF(B84="","",G83)</f>
        <v>719926.26582102769</v>
      </c>
      <c r="D84" s="80">
        <f t="shared" ref="D84:D147" si="17">IF(B84="","",IPMT($E$13/12,B84,$E$7,-$E$11,$E$12,0))</f>
        <v>3479.6436181349654</v>
      </c>
      <c r="E84" s="80">
        <f t="shared" ref="E84:E147" si="18">IF(B84="","",PPMT($E$13/12,B84,$E$7,-$E$11,$E$12,0))</f>
        <v>1572.0891489896912</v>
      </c>
      <c r="F84" s="80">
        <f t="shared" ref="F84:F147" si="19">IF(B84="","",SUM(D84:E84))</f>
        <v>5051.7327671246567</v>
      </c>
      <c r="G84" s="71">
        <f t="shared" ref="G84:G147" si="20">IF(B84="","",SUM(C84)-SUM(E84))</f>
        <v>718354.17667203804</v>
      </c>
    </row>
    <row r="85" spans="1:7" x14ac:dyDescent="0.25">
      <c r="A85" s="79">
        <f t="shared" si="14"/>
        <v>48000</v>
      </c>
      <c r="B85" s="73">
        <f t="shared" si="15"/>
        <v>69</v>
      </c>
      <c r="C85" s="71">
        <f t="shared" si="16"/>
        <v>718354.17667203804</v>
      </c>
      <c r="D85" s="80">
        <f t="shared" si="17"/>
        <v>3472.0451872481813</v>
      </c>
      <c r="E85" s="80">
        <f t="shared" si="18"/>
        <v>1579.687579876475</v>
      </c>
      <c r="F85" s="80">
        <f t="shared" si="19"/>
        <v>5051.7327671246567</v>
      </c>
      <c r="G85" s="71">
        <f t="shared" si="20"/>
        <v>716774.48909216153</v>
      </c>
    </row>
    <row r="86" spans="1:7" x14ac:dyDescent="0.25">
      <c r="A86" s="79">
        <f t="shared" si="14"/>
        <v>48030</v>
      </c>
      <c r="B86" s="73">
        <f t="shared" si="15"/>
        <v>70</v>
      </c>
      <c r="C86" s="71">
        <f t="shared" si="16"/>
        <v>716774.48909216153</v>
      </c>
      <c r="D86" s="80">
        <f t="shared" si="17"/>
        <v>3464.4100306121113</v>
      </c>
      <c r="E86" s="80">
        <f t="shared" si="18"/>
        <v>1587.3227365125445</v>
      </c>
      <c r="F86" s="80">
        <f t="shared" si="19"/>
        <v>5051.7327671246558</v>
      </c>
      <c r="G86" s="71">
        <f t="shared" si="20"/>
        <v>715187.16635564901</v>
      </c>
    </row>
    <row r="87" spans="1:7" x14ac:dyDescent="0.25">
      <c r="A87" s="79">
        <f t="shared" si="14"/>
        <v>48061</v>
      </c>
      <c r="B87" s="73">
        <f t="shared" si="15"/>
        <v>71</v>
      </c>
      <c r="C87" s="71">
        <f t="shared" si="16"/>
        <v>715187.16635564901</v>
      </c>
      <c r="D87" s="80">
        <f t="shared" si="17"/>
        <v>3456.737970718968</v>
      </c>
      <c r="E87" s="80">
        <f t="shared" si="18"/>
        <v>1594.9947964056885</v>
      </c>
      <c r="F87" s="80">
        <f t="shared" si="19"/>
        <v>5051.7327671246567</v>
      </c>
      <c r="G87" s="71">
        <f t="shared" si="20"/>
        <v>713592.17155924335</v>
      </c>
    </row>
    <row r="88" spans="1:7" x14ac:dyDescent="0.25">
      <c r="A88" s="79">
        <f t="shared" si="14"/>
        <v>48092</v>
      </c>
      <c r="B88" s="73">
        <f t="shared" si="15"/>
        <v>72</v>
      </c>
      <c r="C88" s="71">
        <f t="shared" si="16"/>
        <v>713592.17155924335</v>
      </c>
      <c r="D88" s="80">
        <f t="shared" si="17"/>
        <v>3449.0288292030068</v>
      </c>
      <c r="E88" s="80">
        <f t="shared" si="18"/>
        <v>1602.7039379216492</v>
      </c>
      <c r="F88" s="80">
        <f t="shared" si="19"/>
        <v>5051.7327671246558</v>
      </c>
      <c r="G88" s="71">
        <f t="shared" si="20"/>
        <v>711989.46762132167</v>
      </c>
    </row>
    <row r="89" spans="1:7" x14ac:dyDescent="0.25">
      <c r="A89" s="79">
        <f t="shared" si="14"/>
        <v>48122</v>
      </c>
      <c r="B89" s="73">
        <f t="shared" si="15"/>
        <v>73</v>
      </c>
      <c r="C89" s="71">
        <f t="shared" si="16"/>
        <v>711989.46762132167</v>
      </c>
      <c r="D89" s="80">
        <f t="shared" si="17"/>
        <v>3441.2824268363856</v>
      </c>
      <c r="E89" s="80">
        <f t="shared" si="18"/>
        <v>1610.4503402882706</v>
      </c>
      <c r="F89" s="80">
        <f t="shared" si="19"/>
        <v>5051.7327671246567</v>
      </c>
      <c r="G89" s="71">
        <f t="shared" si="20"/>
        <v>710379.01728103345</v>
      </c>
    </row>
    <row r="90" spans="1:7" x14ac:dyDescent="0.25">
      <c r="A90" s="79">
        <f t="shared" si="14"/>
        <v>48153</v>
      </c>
      <c r="B90" s="73">
        <f t="shared" si="15"/>
        <v>74</v>
      </c>
      <c r="C90" s="71">
        <f t="shared" si="16"/>
        <v>710379.01728103345</v>
      </c>
      <c r="D90" s="80">
        <f t="shared" si="17"/>
        <v>3433.4985835249922</v>
      </c>
      <c r="E90" s="80">
        <f t="shared" si="18"/>
        <v>1618.2341835996638</v>
      </c>
      <c r="F90" s="80">
        <f t="shared" si="19"/>
        <v>5051.7327671246558</v>
      </c>
      <c r="G90" s="71">
        <f t="shared" si="20"/>
        <v>708760.78309743374</v>
      </c>
    </row>
    <row r="91" spans="1:7" x14ac:dyDescent="0.25">
      <c r="A91" s="79">
        <f t="shared" si="14"/>
        <v>48183</v>
      </c>
      <c r="B91" s="73">
        <f t="shared" si="15"/>
        <v>75</v>
      </c>
      <c r="C91" s="71">
        <f t="shared" si="16"/>
        <v>708760.78309743374</v>
      </c>
      <c r="D91" s="80">
        <f t="shared" si="17"/>
        <v>3425.6771183042606</v>
      </c>
      <c r="E91" s="80">
        <f t="shared" si="18"/>
        <v>1626.0556488203956</v>
      </c>
      <c r="F91" s="80">
        <f t="shared" si="19"/>
        <v>5051.7327671246567</v>
      </c>
      <c r="G91" s="71">
        <f t="shared" si="20"/>
        <v>707134.72744861338</v>
      </c>
    </row>
    <row r="92" spans="1:7" x14ac:dyDescent="0.25">
      <c r="A92" s="79">
        <f t="shared" si="14"/>
        <v>48214</v>
      </c>
      <c r="B92" s="73">
        <f t="shared" si="15"/>
        <v>76</v>
      </c>
      <c r="C92" s="71">
        <f t="shared" si="16"/>
        <v>707134.72744861338</v>
      </c>
      <c r="D92" s="80">
        <f t="shared" si="17"/>
        <v>3417.8178493349628</v>
      </c>
      <c r="E92" s="80">
        <f t="shared" si="18"/>
        <v>1633.9149177896941</v>
      </c>
      <c r="F92" s="80">
        <f t="shared" si="19"/>
        <v>5051.7327671246567</v>
      </c>
      <c r="G92" s="71">
        <f t="shared" si="20"/>
        <v>705500.81253082363</v>
      </c>
    </row>
    <row r="93" spans="1:7" x14ac:dyDescent="0.25">
      <c r="A93" s="79">
        <f t="shared" si="14"/>
        <v>48245</v>
      </c>
      <c r="B93" s="73">
        <f t="shared" si="15"/>
        <v>77</v>
      </c>
      <c r="C93" s="71">
        <f t="shared" si="16"/>
        <v>705500.81253082363</v>
      </c>
      <c r="D93" s="80">
        <f t="shared" si="17"/>
        <v>3409.920593898978</v>
      </c>
      <c r="E93" s="80">
        <f t="shared" si="18"/>
        <v>1641.812173225678</v>
      </c>
      <c r="F93" s="80">
        <f t="shared" si="19"/>
        <v>5051.7327671246558</v>
      </c>
      <c r="G93" s="71">
        <f t="shared" si="20"/>
        <v>703859.00035759795</v>
      </c>
    </row>
    <row r="94" spans="1:7" x14ac:dyDescent="0.25">
      <c r="A94" s="79">
        <f t="shared" si="14"/>
        <v>48274</v>
      </c>
      <c r="B94" s="73">
        <f t="shared" si="15"/>
        <v>78</v>
      </c>
      <c r="C94" s="71">
        <f t="shared" si="16"/>
        <v>703859.00035759795</v>
      </c>
      <c r="D94" s="80">
        <f t="shared" si="17"/>
        <v>3401.9851683950546</v>
      </c>
      <c r="E94" s="80">
        <f t="shared" si="18"/>
        <v>1649.7475987296018</v>
      </c>
      <c r="F94" s="80">
        <f t="shared" si="19"/>
        <v>5051.7327671246567</v>
      </c>
      <c r="G94" s="71">
        <f t="shared" si="20"/>
        <v>702209.25275886839</v>
      </c>
    </row>
    <row r="95" spans="1:7" x14ac:dyDescent="0.25">
      <c r="A95" s="79">
        <f t="shared" si="14"/>
        <v>48305</v>
      </c>
      <c r="B95" s="73">
        <f t="shared" si="15"/>
        <v>79</v>
      </c>
      <c r="C95" s="71">
        <f t="shared" si="16"/>
        <v>702209.25275886839</v>
      </c>
      <c r="D95" s="80">
        <f t="shared" si="17"/>
        <v>3394.0113883345284</v>
      </c>
      <c r="E95" s="80">
        <f t="shared" si="18"/>
        <v>1657.7213787901285</v>
      </c>
      <c r="F95" s="80">
        <f t="shared" si="19"/>
        <v>5051.7327671246567</v>
      </c>
      <c r="G95" s="71">
        <f t="shared" si="20"/>
        <v>700551.53138007829</v>
      </c>
    </row>
    <row r="96" spans="1:7" x14ac:dyDescent="0.25">
      <c r="A96" s="79">
        <f t="shared" si="14"/>
        <v>48335</v>
      </c>
      <c r="B96" s="73">
        <f t="shared" si="15"/>
        <v>80</v>
      </c>
      <c r="C96" s="71">
        <f t="shared" si="16"/>
        <v>700551.53138007829</v>
      </c>
      <c r="D96" s="80">
        <f t="shared" si="17"/>
        <v>3385.9990683370429</v>
      </c>
      <c r="E96" s="80">
        <f t="shared" si="18"/>
        <v>1665.733698787614</v>
      </c>
      <c r="F96" s="80">
        <f t="shared" si="19"/>
        <v>5051.7327671246567</v>
      </c>
      <c r="G96" s="71">
        <f t="shared" si="20"/>
        <v>698885.79768129066</v>
      </c>
    </row>
    <row r="97" spans="1:7" x14ac:dyDescent="0.25">
      <c r="A97" s="79">
        <f t="shared" si="14"/>
        <v>48366</v>
      </c>
      <c r="B97" s="73">
        <f t="shared" si="15"/>
        <v>81</v>
      </c>
      <c r="C97" s="71">
        <f t="shared" si="16"/>
        <v>698885.79768129066</v>
      </c>
      <c r="D97" s="80">
        <f t="shared" si="17"/>
        <v>3377.9480221262361</v>
      </c>
      <c r="E97" s="80">
        <f t="shared" si="18"/>
        <v>1673.7847449984206</v>
      </c>
      <c r="F97" s="80">
        <f t="shared" si="19"/>
        <v>5051.7327671246567</v>
      </c>
      <c r="G97" s="71">
        <f t="shared" si="20"/>
        <v>697212.01293629222</v>
      </c>
    </row>
    <row r="98" spans="1:7" x14ac:dyDescent="0.25">
      <c r="A98" s="79">
        <f t="shared" si="14"/>
        <v>48396</v>
      </c>
      <c r="B98" s="73">
        <f t="shared" si="15"/>
        <v>82</v>
      </c>
      <c r="C98" s="71">
        <f t="shared" si="16"/>
        <v>697212.01293629222</v>
      </c>
      <c r="D98" s="80">
        <f t="shared" si="17"/>
        <v>3369.8580625254103</v>
      </c>
      <c r="E98" s="80">
        <f t="shared" si="18"/>
        <v>1681.8747045992463</v>
      </c>
      <c r="F98" s="80">
        <f t="shared" si="19"/>
        <v>5051.7327671246567</v>
      </c>
      <c r="G98" s="71">
        <f t="shared" si="20"/>
        <v>695530.13823169295</v>
      </c>
    </row>
    <row r="99" spans="1:7" x14ac:dyDescent="0.25">
      <c r="A99" s="79">
        <f t="shared" si="14"/>
        <v>48427</v>
      </c>
      <c r="B99" s="73">
        <f t="shared" si="15"/>
        <v>83</v>
      </c>
      <c r="C99" s="71">
        <f t="shared" si="16"/>
        <v>695530.13823169295</v>
      </c>
      <c r="D99" s="80">
        <f t="shared" si="17"/>
        <v>3361.72900145318</v>
      </c>
      <c r="E99" s="80">
        <f t="shared" si="18"/>
        <v>1690.0037656714762</v>
      </c>
      <c r="F99" s="80">
        <f t="shared" si="19"/>
        <v>5051.7327671246567</v>
      </c>
      <c r="G99" s="71">
        <f t="shared" si="20"/>
        <v>693840.13446602144</v>
      </c>
    </row>
    <row r="100" spans="1:7" x14ac:dyDescent="0.25">
      <c r="A100" s="79">
        <f t="shared" si="14"/>
        <v>48458</v>
      </c>
      <c r="B100" s="73">
        <f t="shared" si="15"/>
        <v>84</v>
      </c>
      <c r="C100" s="71">
        <f t="shared" si="16"/>
        <v>693840.13446602144</v>
      </c>
      <c r="D100" s="80">
        <f t="shared" si="17"/>
        <v>3353.5606499191008</v>
      </c>
      <c r="E100" s="80">
        <f t="shared" si="18"/>
        <v>1698.1721172055547</v>
      </c>
      <c r="F100" s="80">
        <f t="shared" si="19"/>
        <v>5051.7327671246558</v>
      </c>
      <c r="G100" s="71">
        <f t="shared" si="20"/>
        <v>692141.96234881587</v>
      </c>
    </row>
    <row r="101" spans="1:7" x14ac:dyDescent="0.25">
      <c r="A101" s="79">
        <f t="shared" si="14"/>
        <v>48488</v>
      </c>
      <c r="B101" s="73">
        <f t="shared" si="15"/>
        <v>85</v>
      </c>
      <c r="C101" s="71">
        <f t="shared" si="16"/>
        <v>692141.96234881587</v>
      </c>
      <c r="D101" s="80">
        <f t="shared" si="17"/>
        <v>3345.3528180192739</v>
      </c>
      <c r="E101" s="80">
        <f t="shared" si="18"/>
        <v>1706.3799491053817</v>
      </c>
      <c r="F101" s="80">
        <f t="shared" si="19"/>
        <v>5051.7327671246558</v>
      </c>
      <c r="G101" s="71">
        <f t="shared" si="20"/>
        <v>690435.58239971043</v>
      </c>
    </row>
    <row r="102" spans="1:7" x14ac:dyDescent="0.25">
      <c r="A102" s="79">
        <f t="shared" si="14"/>
        <v>48519</v>
      </c>
      <c r="B102" s="73">
        <f t="shared" si="15"/>
        <v>86</v>
      </c>
      <c r="C102" s="71">
        <f t="shared" si="16"/>
        <v>690435.58239971043</v>
      </c>
      <c r="D102" s="80">
        <f t="shared" si="17"/>
        <v>3337.1053149319323</v>
      </c>
      <c r="E102" s="80">
        <f t="shared" si="18"/>
        <v>1714.6274521927244</v>
      </c>
      <c r="F102" s="80">
        <f t="shared" si="19"/>
        <v>5051.7327671246567</v>
      </c>
      <c r="G102" s="71">
        <f t="shared" si="20"/>
        <v>688720.95494751772</v>
      </c>
    </row>
    <row r="103" spans="1:7" x14ac:dyDescent="0.25">
      <c r="A103" s="79">
        <f t="shared" si="14"/>
        <v>48549</v>
      </c>
      <c r="B103" s="73">
        <f t="shared" si="15"/>
        <v>87</v>
      </c>
      <c r="C103" s="71">
        <f t="shared" si="16"/>
        <v>688720.95494751772</v>
      </c>
      <c r="D103" s="80">
        <f t="shared" si="17"/>
        <v>3328.8179489130007</v>
      </c>
      <c r="E103" s="80">
        <f t="shared" si="18"/>
        <v>1722.9148182116555</v>
      </c>
      <c r="F103" s="80">
        <f t="shared" si="19"/>
        <v>5051.7327671246567</v>
      </c>
      <c r="G103" s="71">
        <f t="shared" si="20"/>
        <v>686998.04012930603</v>
      </c>
    </row>
    <row r="104" spans="1:7" x14ac:dyDescent="0.25">
      <c r="A104" s="79">
        <f t="shared" si="14"/>
        <v>48580</v>
      </c>
      <c r="B104" s="73">
        <f t="shared" si="15"/>
        <v>88</v>
      </c>
      <c r="C104" s="71">
        <f t="shared" si="16"/>
        <v>686998.04012930603</v>
      </c>
      <c r="D104" s="80">
        <f t="shared" si="17"/>
        <v>3320.4905272916444</v>
      </c>
      <c r="E104" s="80">
        <f t="shared" si="18"/>
        <v>1731.242239833012</v>
      </c>
      <c r="F104" s="80">
        <f t="shared" si="19"/>
        <v>5051.7327671246567</v>
      </c>
      <c r="G104" s="71">
        <f t="shared" si="20"/>
        <v>685266.79788947303</v>
      </c>
    </row>
    <row r="105" spans="1:7" x14ac:dyDescent="0.25">
      <c r="A105" s="79">
        <f t="shared" si="14"/>
        <v>48611</v>
      </c>
      <c r="B105" s="73">
        <f t="shared" si="15"/>
        <v>89</v>
      </c>
      <c r="C105" s="71">
        <f t="shared" si="16"/>
        <v>685266.79788947303</v>
      </c>
      <c r="D105" s="80">
        <f t="shared" si="17"/>
        <v>3312.1228564657849</v>
      </c>
      <c r="E105" s="80">
        <f t="shared" si="18"/>
        <v>1739.609910658872</v>
      </c>
      <c r="F105" s="80">
        <f t="shared" si="19"/>
        <v>5051.7327671246567</v>
      </c>
      <c r="G105" s="71">
        <f t="shared" si="20"/>
        <v>683527.18797881412</v>
      </c>
    </row>
    <row r="106" spans="1:7" x14ac:dyDescent="0.25">
      <c r="A106" s="79">
        <f t="shared" si="14"/>
        <v>48639</v>
      </c>
      <c r="B106" s="73">
        <f t="shared" si="15"/>
        <v>90</v>
      </c>
      <c r="C106" s="71">
        <f t="shared" si="16"/>
        <v>683527.18797881412</v>
      </c>
      <c r="D106" s="80">
        <f t="shared" si="17"/>
        <v>3303.7147418976001</v>
      </c>
      <c r="E106" s="80">
        <f t="shared" si="18"/>
        <v>1748.0180252270563</v>
      </c>
      <c r="F106" s="80">
        <f t="shared" si="19"/>
        <v>5051.7327671246567</v>
      </c>
      <c r="G106" s="71">
        <f t="shared" si="20"/>
        <v>681779.16995358712</v>
      </c>
    </row>
    <row r="107" spans="1:7" x14ac:dyDescent="0.25">
      <c r="A107" s="79">
        <f t="shared" si="14"/>
        <v>48670</v>
      </c>
      <c r="B107" s="73">
        <f t="shared" si="15"/>
        <v>91</v>
      </c>
      <c r="C107" s="71">
        <f t="shared" si="16"/>
        <v>681779.16995358712</v>
      </c>
      <c r="D107" s="80">
        <f t="shared" si="17"/>
        <v>3295.265988109003</v>
      </c>
      <c r="E107" s="80">
        <f t="shared" si="18"/>
        <v>1756.4667790156539</v>
      </c>
      <c r="F107" s="80">
        <f t="shared" si="19"/>
        <v>5051.7327671246567</v>
      </c>
      <c r="G107" s="71">
        <f t="shared" si="20"/>
        <v>680022.70317457151</v>
      </c>
    </row>
    <row r="108" spans="1:7" x14ac:dyDescent="0.25">
      <c r="A108" s="79">
        <f t="shared" si="14"/>
        <v>48700</v>
      </c>
      <c r="B108" s="73">
        <f t="shared" si="15"/>
        <v>92</v>
      </c>
      <c r="C108" s="71">
        <f t="shared" si="16"/>
        <v>680022.70317457151</v>
      </c>
      <c r="D108" s="80">
        <f t="shared" si="17"/>
        <v>3286.7763986770942</v>
      </c>
      <c r="E108" s="80">
        <f t="shared" si="18"/>
        <v>1764.9563684475627</v>
      </c>
      <c r="F108" s="80">
        <f t="shared" si="19"/>
        <v>5051.7327671246567</v>
      </c>
      <c r="G108" s="71">
        <f t="shared" si="20"/>
        <v>678257.74680612399</v>
      </c>
    </row>
    <row r="109" spans="1:7" x14ac:dyDescent="0.25">
      <c r="A109" s="79">
        <f t="shared" si="14"/>
        <v>48731</v>
      </c>
      <c r="B109" s="73">
        <f t="shared" si="15"/>
        <v>93</v>
      </c>
      <c r="C109" s="71">
        <f t="shared" si="16"/>
        <v>678257.74680612399</v>
      </c>
      <c r="D109" s="80">
        <f t="shared" si="17"/>
        <v>3278.2457762295971</v>
      </c>
      <c r="E109" s="80">
        <f t="shared" si="18"/>
        <v>1773.4869908950591</v>
      </c>
      <c r="F109" s="80">
        <f t="shared" si="19"/>
        <v>5051.7327671246567</v>
      </c>
      <c r="G109" s="71">
        <f t="shared" si="20"/>
        <v>676484.25981522899</v>
      </c>
    </row>
    <row r="110" spans="1:7" x14ac:dyDescent="0.25">
      <c r="A110" s="79">
        <f t="shared" si="14"/>
        <v>48761</v>
      </c>
      <c r="B110" s="73">
        <f t="shared" si="15"/>
        <v>94</v>
      </c>
      <c r="C110" s="71">
        <f t="shared" si="16"/>
        <v>676484.25981522899</v>
      </c>
      <c r="D110" s="80">
        <f t="shared" si="17"/>
        <v>3269.6739224402709</v>
      </c>
      <c r="E110" s="80">
        <f t="shared" si="18"/>
        <v>1782.0588446843853</v>
      </c>
      <c r="F110" s="80">
        <f t="shared" si="19"/>
        <v>5051.7327671246567</v>
      </c>
      <c r="G110" s="71">
        <f t="shared" si="20"/>
        <v>674702.2009705446</v>
      </c>
    </row>
    <row r="111" spans="1:7" x14ac:dyDescent="0.25">
      <c r="A111" s="79">
        <f t="shared" si="14"/>
        <v>48792</v>
      </c>
      <c r="B111" s="73">
        <f t="shared" si="15"/>
        <v>95</v>
      </c>
      <c r="C111" s="71">
        <f t="shared" si="16"/>
        <v>674702.2009705446</v>
      </c>
      <c r="D111" s="80">
        <f t="shared" si="17"/>
        <v>3261.0606380242966</v>
      </c>
      <c r="E111" s="80">
        <f t="shared" si="18"/>
        <v>1790.6721291003598</v>
      </c>
      <c r="F111" s="80">
        <f t="shared" si="19"/>
        <v>5051.7327671246567</v>
      </c>
      <c r="G111" s="71">
        <f t="shared" si="20"/>
        <v>672911.52884144429</v>
      </c>
    </row>
    <row r="112" spans="1:7" x14ac:dyDescent="0.25">
      <c r="A112" s="79">
        <f t="shared" si="14"/>
        <v>48823</v>
      </c>
      <c r="B112" s="73">
        <f t="shared" si="15"/>
        <v>96</v>
      </c>
      <c r="C112" s="71">
        <f t="shared" si="16"/>
        <v>672911.52884144429</v>
      </c>
      <c r="D112" s="80">
        <f t="shared" si="17"/>
        <v>3252.4057227336448</v>
      </c>
      <c r="E112" s="80">
        <f t="shared" si="18"/>
        <v>1799.3270443910117</v>
      </c>
      <c r="F112" s="80">
        <f t="shared" si="19"/>
        <v>5051.7327671246567</v>
      </c>
      <c r="G112" s="71">
        <f t="shared" si="20"/>
        <v>671112.20179705333</v>
      </c>
    </row>
    <row r="113" spans="1:7" x14ac:dyDescent="0.25">
      <c r="A113" s="79">
        <f t="shared" si="14"/>
        <v>48853</v>
      </c>
      <c r="B113" s="73">
        <f t="shared" si="15"/>
        <v>97</v>
      </c>
      <c r="C113" s="71">
        <f t="shared" si="16"/>
        <v>671112.20179705333</v>
      </c>
      <c r="D113" s="80">
        <f t="shared" si="17"/>
        <v>3243.7089753524219</v>
      </c>
      <c r="E113" s="80">
        <f t="shared" si="18"/>
        <v>1808.023791772235</v>
      </c>
      <c r="F113" s="80">
        <f t="shared" si="19"/>
        <v>5051.7327671246567</v>
      </c>
      <c r="G113" s="71">
        <f t="shared" si="20"/>
        <v>669304.17800528114</v>
      </c>
    </row>
    <row r="114" spans="1:7" x14ac:dyDescent="0.25">
      <c r="A114" s="79">
        <f t="shared" si="14"/>
        <v>48884</v>
      </c>
      <c r="B114" s="73">
        <f t="shared" si="15"/>
        <v>98</v>
      </c>
      <c r="C114" s="71">
        <f t="shared" si="16"/>
        <v>669304.17800528114</v>
      </c>
      <c r="D114" s="80">
        <f t="shared" si="17"/>
        <v>3234.9701936921888</v>
      </c>
      <c r="E114" s="80">
        <f t="shared" si="18"/>
        <v>1816.7625734324672</v>
      </c>
      <c r="F114" s="80">
        <f t="shared" si="19"/>
        <v>5051.7327671246558</v>
      </c>
      <c r="G114" s="71">
        <f t="shared" si="20"/>
        <v>667487.41543184873</v>
      </c>
    </row>
    <row r="115" spans="1:7" x14ac:dyDescent="0.25">
      <c r="A115" s="79">
        <f t="shared" si="14"/>
        <v>48914</v>
      </c>
      <c r="B115" s="73">
        <f t="shared" si="15"/>
        <v>99</v>
      </c>
      <c r="C115" s="71">
        <f t="shared" si="16"/>
        <v>667487.41543184873</v>
      </c>
      <c r="D115" s="80">
        <f t="shared" si="17"/>
        <v>3226.1891745872658</v>
      </c>
      <c r="E115" s="80">
        <f t="shared" si="18"/>
        <v>1825.5435925373909</v>
      </c>
      <c r="F115" s="80">
        <f t="shared" si="19"/>
        <v>5051.7327671246567</v>
      </c>
      <c r="G115" s="71">
        <f t="shared" si="20"/>
        <v>665661.87183931132</v>
      </c>
    </row>
    <row r="116" spans="1:7" x14ac:dyDescent="0.25">
      <c r="A116" s="79">
        <f t="shared" si="14"/>
        <v>48945</v>
      </c>
      <c r="B116" s="73">
        <f t="shared" si="15"/>
        <v>100</v>
      </c>
      <c r="C116" s="71">
        <f t="shared" si="16"/>
        <v>665661.87183931132</v>
      </c>
      <c r="D116" s="80">
        <f t="shared" si="17"/>
        <v>3217.3657138900016</v>
      </c>
      <c r="E116" s="80">
        <f t="shared" si="18"/>
        <v>1834.3670532346548</v>
      </c>
      <c r="F116" s="80">
        <f t="shared" si="19"/>
        <v>5051.7327671246567</v>
      </c>
      <c r="G116" s="71">
        <f t="shared" si="20"/>
        <v>663827.50478607672</v>
      </c>
    </row>
    <row r="117" spans="1:7" x14ac:dyDescent="0.25">
      <c r="A117" s="79">
        <f t="shared" si="14"/>
        <v>48976</v>
      </c>
      <c r="B117" s="73">
        <f t="shared" si="15"/>
        <v>101</v>
      </c>
      <c r="C117" s="71">
        <f t="shared" si="16"/>
        <v>663827.50478607672</v>
      </c>
      <c r="D117" s="80">
        <f t="shared" si="17"/>
        <v>3208.4996064660345</v>
      </c>
      <c r="E117" s="80">
        <f t="shared" si="18"/>
        <v>1843.2331606586224</v>
      </c>
      <c r="F117" s="80">
        <f t="shared" si="19"/>
        <v>5051.7327671246567</v>
      </c>
      <c r="G117" s="71">
        <f t="shared" si="20"/>
        <v>661984.2716254181</v>
      </c>
    </row>
    <row r="118" spans="1:7" x14ac:dyDescent="0.25">
      <c r="A118" s="79">
        <f t="shared" si="14"/>
        <v>49004</v>
      </c>
      <c r="B118" s="73">
        <f t="shared" si="15"/>
        <v>102</v>
      </c>
      <c r="C118" s="71">
        <f t="shared" si="16"/>
        <v>661984.2716254181</v>
      </c>
      <c r="D118" s="80">
        <f t="shared" si="17"/>
        <v>3199.590646189517</v>
      </c>
      <c r="E118" s="80">
        <f t="shared" si="18"/>
        <v>1852.1421209351392</v>
      </c>
      <c r="F118" s="80">
        <f t="shared" si="19"/>
        <v>5051.7327671246567</v>
      </c>
      <c r="G118" s="71">
        <f t="shared" si="20"/>
        <v>660132.12950448296</v>
      </c>
    </row>
    <row r="119" spans="1:7" x14ac:dyDescent="0.25">
      <c r="A119" s="79">
        <f t="shared" si="14"/>
        <v>49035</v>
      </c>
      <c r="B119" s="73">
        <f t="shared" si="15"/>
        <v>103</v>
      </c>
      <c r="C119" s="71">
        <f t="shared" si="16"/>
        <v>660132.12950448296</v>
      </c>
      <c r="D119" s="80">
        <f t="shared" si="17"/>
        <v>3190.6386259383307</v>
      </c>
      <c r="E119" s="80">
        <f t="shared" si="18"/>
        <v>1861.0941411863259</v>
      </c>
      <c r="F119" s="80">
        <f t="shared" si="19"/>
        <v>5051.7327671246567</v>
      </c>
      <c r="G119" s="71">
        <f t="shared" si="20"/>
        <v>658271.03536329663</v>
      </c>
    </row>
    <row r="120" spans="1:7" x14ac:dyDescent="0.25">
      <c r="A120" s="79">
        <f t="shared" si="14"/>
        <v>49065</v>
      </c>
      <c r="B120" s="73">
        <f t="shared" si="15"/>
        <v>104</v>
      </c>
      <c r="C120" s="71">
        <f t="shared" si="16"/>
        <v>658271.03536329663</v>
      </c>
      <c r="D120" s="80">
        <f t="shared" si="17"/>
        <v>3181.6433375892639</v>
      </c>
      <c r="E120" s="80">
        <f t="shared" si="18"/>
        <v>1870.0894295353928</v>
      </c>
      <c r="F120" s="80">
        <f t="shared" si="19"/>
        <v>5051.7327671246567</v>
      </c>
      <c r="G120" s="71">
        <f t="shared" si="20"/>
        <v>656400.94593376119</v>
      </c>
    </row>
    <row r="121" spans="1:7" x14ac:dyDescent="0.25">
      <c r="A121" s="79">
        <f t="shared" si="14"/>
        <v>49096</v>
      </c>
      <c r="B121" s="73">
        <f t="shared" si="15"/>
        <v>105</v>
      </c>
      <c r="C121" s="71">
        <f t="shared" si="16"/>
        <v>656400.94593376119</v>
      </c>
      <c r="D121" s="80">
        <f t="shared" si="17"/>
        <v>3172.604572013176</v>
      </c>
      <c r="E121" s="80">
        <f t="shared" si="18"/>
        <v>1879.1281951114804</v>
      </c>
      <c r="F121" s="80">
        <f t="shared" si="19"/>
        <v>5051.7327671246567</v>
      </c>
      <c r="G121" s="71">
        <f t="shared" si="20"/>
        <v>654521.81773864967</v>
      </c>
    </row>
    <row r="122" spans="1:7" x14ac:dyDescent="0.25">
      <c r="A122" s="79">
        <f t="shared" si="14"/>
        <v>49126</v>
      </c>
      <c r="B122" s="73">
        <f t="shared" si="15"/>
        <v>106</v>
      </c>
      <c r="C122" s="71">
        <f t="shared" si="16"/>
        <v>654521.81773864967</v>
      </c>
      <c r="D122" s="80">
        <f t="shared" si="17"/>
        <v>3163.5221190701368</v>
      </c>
      <c r="E122" s="80">
        <f t="shared" si="18"/>
        <v>1888.2106480545197</v>
      </c>
      <c r="F122" s="80">
        <f t="shared" si="19"/>
        <v>5051.7327671246567</v>
      </c>
      <c r="G122" s="71">
        <f t="shared" si="20"/>
        <v>652633.60709059518</v>
      </c>
    </row>
    <row r="123" spans="1:7" x14ac:dyDescent="0.25">
      <c r="A123" s="79">
        <f t="shared" si="14"/>
        <v>49157</v>
      </c>
      <c r="B123" s="73">
        <f t="shared" si="15"/>
        <v>107</v>
      </c>
      <c r="C123" s="71">
        <f t="shared" si="16"/>
        <v>652633.60709059518</v>
      </c>
      <c r="D123" s="80">
        <f t="shared" si="17"/>
        <v>3154.3957676045402</v>
      </c>
      <c r="E123" s="80">
        <f t="shared" si="18"/>
        <v>1897.3369995201163</v>
      </c>
      <c r="F123" s="80">
        <f t="shared" si="19"/>
        <v>5051.7327671246567</v>
      </c>
      <c r="G123" s="71">
        <f t="shared" si="20"/>
        <v>650736.2700910751</v>
      </c>
    </row>
    <row r="124" spans="1:7" x14ac:dyDescent="0.25">
      <c r="A124" s="79">
        <f t="shared" si="14"/>
        <v>49188</v>
      </c>
      <c r="B124" s="73">
        <f t="shared" si="15"/>
        <v>108</v>
      </c>
      <c r="C124" s="71">
        <f t="shared" si="16"/>
        <v>650736.2700910751</v>
      </c>
      <c r="D124" s="80">
        <f t="shared" si="17"/>
        <v>3145.2253054401926</v>
      </c>
      <c r="E124" s="80">
        <f t="shared" si="18"/>
        <v>1906.5074616844636</v>
      </c>
      <c r="F124" s="80">
        <f t="shared" si="19"/>
        <v>5051.7327671246567</v>
      </c>
      <c r="G124" s="71">
        <f t="shared" si="20"/>
        <v>648829.76262939069</v>
      </c>
    </row>
    <row r="125" spans="1:7" x14ac:dyDescent="0.25">
      <c r="A125" s="79">
        <f t="shared" si="14"/>
        <v>49218</v>
      </c>
      <c r="B125" s="73">
        <f t="shared" si="15"/>
        <v>109</v>
      </c>
      <c r="C125" s="71">
        <f t="shared" si="16"/>
        <v>648829.76262939069</v>
      </c>
      <c r="D125" s="80">
        <f t="shared" si="17"/>
        <v>3136.0105193753848</v>
      </c>
      <c r="E125" s="80">
        <f t="shared" si="18"/>
        <v>1915.7222477492719</v>
      </c>
      <c r="F125" s="80">
        <f t="shared" si="19"/>
        <v>5051.7327671246567</v>
      </c>
      <c r="G125" s="71">
        <f t="shared" si="20"/>
        <v>646914.04038164148</v>
      </c>
    </row>
    <row r="126" spans="1:7" x14ac:dyDescent="0.25">
      <c r="A126" s="79">
        <f t="shared" si="14"/>
        <v>49249</v>
      </c>
      <c r="B126" s="73">
        <f t="shared" si="15"/>
        <v>110</v>
      </c>
      <c r="C126" s="71">
        <f t="shared" si="16"/>
        <v>646914.04038164148</v>
      </c>
      <c r="D126" s="80">
        <f t="shared" si="17"/>
        <v>3126.7511951779302</v>
      </c>
      <c r="E126" s="80">
        <f t="shared" si="18"/>
        <v>1924.9815719467263</v>
      </c>
      <c r="F126" s="80">
        <f t="shared" si="19"/>
        <v>5051.7327671246567</v>
      </c>
      <c r="G126" s="71">
        <f t="shared" si="20"/>
        <v>644989.05880969472</v>
      </c>
    </row>
    <row r="127" spans="1:7" x14ac:dyDescent="0.25">
      <c r="A127" s="79">
        <f t="shared" si="14"/>
        <v>49279</v>
      </c>
      <c r="B127" s="73">
        <f t="shared" si="15"/>
        <v>111</v>
      </c>
      <c r="C127" s="71">
        <f t="shared" si="16"/>
        <v>644989.05880969472</v>
      </c>
      <c r="D127" s="80">
        <f t="shared" si="17"/>
        <v>3117.4471175801873</v>
      </c>
      <c r="E127" s="80">
        <f t="shared" si="18"/>
        <v>1934.2856495444689</v>
      </c>
      <c r="F127" s="80">
        <f t="shared" si="19"/>
        <v>5051.7327671246567</v>
      </c>
      <c r="G127" s="71">
        <f t="shared" si="20"/>
        <v>643054.77316015027</v>
      </c>
    </row>
    <row r="128" spans="1:7" x14ac:dyDescent="0.25">
      <c r="A128" s="79">
        <f t="shared" si="14"/>
        <v>49310</v>
      </c>
      <c r="B128" s="73">
        <f t="shared" si="15"/>
        <v>112</v>
      </c>
      <c r="C128" s="71">
        <f t="shared" si="16"/>
        <v>643054.77316015027</v>
      </c>
      <c r="D128" s="80">
        <f t="shared" si="17"/>
        <v>3108.0980702740553</v>
      </c>
      <c r="E128" s="80">
        <f t="shared" si="18"/>
        <v>1943.6346968506004</v>
      </c>
      <c r="F128" s="80">
        <f t="shared" si="19"/>
        <v>5051.7327671246558</v>
      </c>
      <c r="G128" s="71">
        <f t="shared" si="20"/>
        <v>641111.13846329972</v>
      </c>
    </row>
    <row r="129" spans="1:7" x14ac:dyDescent="0.25">
      <c r="A129" s="79">
        <f t="shared" si="14"/>
        <v>49341</v>
      </c>
      <c r="B129" s="73">
        <f t="shared" si="15"/>
        <v>113</v>
      </c>
      <c r="C129" s="71">
        <f t="shared" si="16"/>
        <v>641111.13846329972</v>
      </c>
      <c r="D129" s="80">
        <f t="shared" si="17"/>
        <v>3098.7038359059443</v>
      </c>
      <c r="E129" s="80">
        <f t="shared" si="18"/>
        <v>1953.0289312187117</v>
      </c>
      <c r="F129" s="80">
        <f t="shared" si="19"/>
        <v>5051.7327671246558</v>
      </c>
      <c r="G129" s="71">
        <f t="shared" si="20"/>
        <v>639158.10953208106</v>
      </c>
    </row>
    <row r="130" spans="1:7" x14ac:dyDescent="0.25">
      <c r="A130" s="79">
        <f t="shared" si="14"/>
        <v>49369</v>
      </c>
      <c r="B130" s="73">
        <f t="shared" si="15"/>
        <v>114</v>
      </c>
      <c r="C130" s="71">
        <f t="shared" si="16"/>
        <v>639158.10953208106</v>
      </c>
      <c r="D130" s="80">
        <f t="shared" si="17"/>
        <v>3089.2641960717206</v>
      </c>
      <c r="E130" s="80">
        <f t="shared" si="18"/>
        <v>1962.4685710529357</v>
      </c>
      <c r="F130" s="80">
        <f t="shared" si="19"/>
        <v>5051.7327671246567</v>
      </c>
      <c r="G130" s="71">
        <f t="shared" si="20"/>
        <v>637195.64096102817</v>
      </c>
    </row>
    <row r="131" spans="1:7" x14ac:dyDescent="0.25">
      <c r="A131" s="79">
        <f t="shared" si="14"/>
        <v>49400</v>
      </c>
      <c r="B131" s="73">
        <f t="shared" si="15"/>
        <v>115</v>
      </c>
      <c r="C131" s="71">
        <f t="shared" si="16"/>
        <v>637195.64096102817</v>
      </c>
      <c r="D131" s="80">
        <f t="shared" si="17"/>
        <v>3079.7789313116314</v>
      </c>
      <c r="E131" s="80">
        <f t="shared" si="18"/>
        <v>1971.9538358130251</v>
      </c>
      <c r="F131" s="80">
        <f t="shared" si="19"/>
        <v>5051.7327671246567</v>
      </c>
      <c r="G131" s="71">
        <f t="shared" si="20"/>
        <v>635223.68712521519</v>
      </c>
    </row>
    <row r="132" spans="1:7" x14ac:dyDescent="0.25">
      <c r="A132" s="79">
        <f t="shared" si="14"/>
        <v>49430</v>
      </c>
      <c r="B132" s="73">
        <f t="shared" si="15"/>
        <v>116</v>
      </c>
      <c r="C132" s="71">
        <f t="shared" si="16"/>
        <v>635223.68712521519</v>
      </c>
      <c r="D132" s="80">
        <f t="shared" si="17"/>
        <v>3070.2478211052016</v>
      </c>
      <c r="E132" s="80">
        <f t="shared" si="18"/>
        <v>1981.4849460194546</v>
      </c>
      <c r="F132" s="80">
        <f t="shared" si="19"/>
        <v>5051.7327671246567</v>
      </c>
      <c r="G132" s="71">
        <f t="shared" si="20"/>
        <v>633242.20217919571</v>
      </c>
    </row>
    <row r="133" spans="1:7" x14ac:dyDescent="0.25">
      <c r="A133" s="79">
        <f t="shared" si="14"/>
        <v>49461</v>
      </c>
      <c r="B133" s="73">
        <f t="shared" si="15"/>
        <v>117</v>
      </c>
      <c r="C133" s="71">
        <f t="shared" si="16"/>
        <v>633242.20217919571</v>
      </c>
      <c r="D133" s="80">
        <f t="shared" si="17"/>
        <v>3060.6706438661076</v>
      </c>
      <c r="E133" s="80">
        <f t="shared" si="18"/>
        <v>1991.0621232585484</v>
      </c>
      <c r="F133" s="80">
        <f t="shared" si="19"/>
        <v>5051.7327671246558</v>
      </c>
      <c r="G133" s="71">
        <f t="shared" si="20"/>
        <v>631251.14005593711</v>
      </c>
    </row>
    <row r="134" spans="1:7" x14ac:dyDescent="0.25">
      <c r="A134" s="79">
        <f t="shared" si="14"/>
        <v>49491</v>
      </c>
      <c r="B134" s="73">
        <f t="shared" si="15"/>
        <v>118</v>
      </c>
      <c r="C134" s="71">
        <f t="shared" si="16"/>
        <v>631251.14005593711</v>
      </c>
      <c r="D134" s="80">
        <f t="shared" si="17"/>
        <v>3051.0471769370242</v>
      </c>
      <c r="E134" s="80">
        <f t="shared" si="18"/>
        <v>2000.6855901876318</v>
      </c>
      <c r="F134" s="80">
        <f t="shared" si="19"/>
        <v>5051.7327671246558</v>
      </c>
      <c r="G134" s="71">
        <f t="shared" si="20"/>
        <v>629250.45446574944</v>
      </c>
    </row>
    <row r="135" spans="1:7" x14ac:dyDescent="0.25">
      <c r="A135" s="79">
        <f t="shared" si="14"/>
        <v>49522</v>
      </c>
      <c r="B135" s="73">
        <f t="shared" si="15"/>
        <v>119</v>
      </c>
      <c r="C135" s="71">
        <f t="shared" si="16"/>
        <v>629250.45446574944</v>
      </c>
      <c r="D135" s="80">
        <f t="shared" si="17"/>
        <v>3041.3771965844512</v>
      </c>
      <c r="E135" s="80">
        <f t="shared" si="18"/>
        <v>2010.355570540205</v>
      </c>
      <c r="F135" s="80">
        <f t="shared" si="19"/>
        <v>5051.7327671246567</v>
      </c>
      <c r="G135" s="71">
        <f t="shared" si="20"/>
        <v>627240.09889520926</v>
      </c>
    </row>
    <row r="136" spans="1:7" x14ac:dyDescent="0.25">
      <c r="A136" s="79">
        <f t="shared" si="14"/>
        <v>49553</v>
      </c>
      <c r="B136" s="73">
        <f t="shared" si="15"/>
        <v>120</v>
      </c>
      <c r="C136" s="71">
        <f t="shared" si="16"/>
        <v>627240.09889520926</v>
      </c>
      <c r="D136" s="80">
        <f t="shared" si="17"/>
        <v>3031.6604779935069</v>
      </c>
      <c r="E136" s="80">
        <f t="shared" si="18"/>
        <v>2020.0722891311493</v>
      </c>
      <c r="F136" s="80">
        <f t="shared" si="19"/>
        <v>5051.7327671246567</v>
      </c>
      <c r="G136" s="71">
        <f t="shared" si="20"/>
        <v>625220.02660607814</v>
      </c>
    </row>
    <row r="137" spans="1:7" x14ac:dyDescent="0.25">
      <c r="A137" s="79">
        <f t="shared" si="14"/>
        <v>49583</v>
      </c>
      <c r="B137" s="73">
        <f t="shared" si="15"/>
        <v>121</v>
      </c>
      <c r="C137" s="71">
        <f t="shared" si="16"/>
        <v>625220.02660607814</v>
      </c>
      <c r="D137" s="80">
        <f t="shared" si="17"/>
        <v>3021.8967952627063</v>
      </c>
      <c r="E137" s="80">
        <f t="shared" si="18"/>
        <v>2029.8359718619499</v>
      </c>
      <c r="F137" s="80">
        <f t="shared" si="19"/>
        <v>5051.7327671246567</v>
      </c>
      <c r="G137" s="71">
        <f t="shared" si="20"/>
        <v>623190.19063421618</v>
      </c>
    </row>
    <row r="138" spans="1:7" x14ac:dyDescent="0.25">
      <c r="A138" s="79">
        <f t="shared" si="14"/>
        <v>49614</v>
      </c>
      <c r="B138" s="73">
        <f t="shared" si="15"/>
        <v>122</v>
      </c>
      <c r="C138" s="71">
        <f t="shared" si="16"/>
        <v>623190.19063421618</v>
      </c>
      <c r="D138" s="80">
        <f t="shared" si="17"/>
        <v>3012.0859213987073</v>
      </c>
      <c r="E138" s="80">
        <f t="shared" si="18"/>
        <v>2039.6468457259496</v>
      </c>
      <c r="F138" s="80">
        <f t="shared" si="19"/>
        <v>5051.7327671246567</v>
      </c>
      <c r="G138" s="71">
        <f t="shared" si="20"/>
        <v>621150.54378849023</v>
      </c>
    </row>
    <row r="139" spans="1:7" x14ac:dyDescent="0.25">
      <c r="A139" s="79">
        <f t="shared" si="14"/>
        <v>49644</v>
      </c>
      <c r="B139" s="73">
        <f t="shared" si="15"/>
        <v>123</v>
      </c>
      <c r="C139" s="71">
        <f t="shared" si="16"/>
        <v>621150.54378849023</v>
      </c>
      <c r="D139" s="80">
        <f t="shared" si="17"/>
        <v>3002.2276283110314</v>
      </c>
      <c r="E139" s="80">
        <f t="shared" si="18"/>
        <v>2049.5051388136249</v>
      </c>
      <c r="F139" s="80">
        <f t="shared" si="19"/>
        <v>5051.7327671246567</v>
      </c>
      <c r="G139" s="71">
        <f t="shared" si="20"/>
        <v>619101.0386496766</v>
      </c>
    </row>
    <row r="140" spans="1:7" x14ac:dyDescent="0.25">
      <c r="A140" s="79">
        <f t="shared" si="14"/>
        <v>49675</v>
      </c>
      <c r="B140" s="73">
        <f t="shared" si="15"/>
        <v>124</v>
      </c>
      <c r="C140" s="71">
        <f t="shared" si="16"/>
        <v>619101.0386496766</v>
      </c>
      <c r="D140" s="80">
        <f t="shared" si="17"/>
        <v>2992.3216868067657</v>
      </c>
      <c r="E140" s="80">
        <f t="shared" si="18"/>
        <v>2059.411080317891</v>
      </c>
      <c r="F140" s="80">
        <f t="shared" si="19"/>
        <v>5051.7327671246567</v>
      </c>
      <c r="G140" s="71">
        <f t="shared" si="20"/>
        <v>617041.62756935868</v>
      </c>
    </row>
    <row r="141" spans="1:7" x14ac:dyDescent="0.25">
      <c r="A141" s="79">
        <f t="shared" si="14"/>
        <v>49706</v>
      </c>
      <c r="B141" s="73">
        <f t="shared" si="15"/>
        <v>125</v>
      </c>
      <c r="C141" s="71">
        <f t="shared" si="16"/>
        <v>617041.62756935868</v>
      </c>
      <c r="D141" s="80">
        <f t="shared" si="17"/>
        <v>2982.3678665852299</v>
      </c>
      <c r="E141" s="80">
        <f t="shared" si="18"/>
        <v>2069.3649005394273</v>
      </c>
      <c r="F141" s="80">
        <f t="shared" si="19"/>
        <v>5051.7327671246567</v>
      </c>
      <c r="G141" s="71">
        <f t="shared" si="20"/>
        <v>614972.26266881928</v>
      </c>
    </row>
    <row r="142" spans="1:7" x14ac:dyDescent="0.25">
      <c r="A142" s="79">
        <f t="shared" si="14"/>
        <v>49735</v>
      </c>
      <c r="B142" s="73">
        <f t="shared" si="15"/>
        <v>126</v>
      </c>
      <c r="C142" s="71">
        <f t="shared" si="16"/>
        <v>614972.26266881928</v>
      </c>
      <c r="D142" s="80">
        <f t="shared" si="17"/>
        <v>2972.3659362326221</v>
      </c>
      <c r="E142" s="80">
        <f t="shared" si="18"/>
        <v>2079.3668308920342</v>
      </c>
      <c r="F142" s="80">
        <f t="shared" si="19"/>
        <v>5051.7327671246567</v>
      </c>
      <c r="G142" s="71">
        <f t="shared" si="20"/>
        <v>612892.89583792724</v>
      </c>
    </row>
    <row r="143" spans="1:7" x14ac:dyDescent="0.25">
      <c r="A143" s="79">
        <f t="shared" si="14"/>
        <v>49766</v>
      </c>
      <c r="B143" s="73">
        <f t="shared" si="15"/>
        <v>127</v>
      </c>
      <c r="C143" s="71">
        <f t="shared" si="16"/>
        <v>612892.89583792724</v>
      </c>
      <c r="D143" s="80">
        <f t="shared" si="17"/>
        <v>2962.3156632166438</v>
      </c>
      <c r="E143" s="80">
        <f t="shared" si="18"/>
        <v>2089.4171039080129</v>
      </c>
      <c r="F143" s="80">
        <f t="shared" si="19"/>
        <v>5051.7327671246567</v>
      </c>
      <c r="G143" s="71">
        <f t="shared" si="20"/>
        <v>610803.47873401921</v>
      </c>
    </row>
    <row r="144" spans="1:7" x14ac:dyDescent="0.25">
      <c r="A144" s="79">
        <f t="shared" si="14"/>
        <v>49796</v>
      </c>
      <c r="B144" s="73">
        <f t="shared" si="15"/>
        <v>128</v>
      </c>
      <c r="C144" s="71">
        <f t="shared" si="16"/>
        <v>610803.47873401921</v>
      </c>
      <c r="D144" s="80">
        <f t="shared" si="17"/>
        <v>2952.2168138810885</v>
      </c>
      <c r="E144" s="80">
        <f t="shared" si="18"/>
        <v>2099.5159532435682</v>
      </c>
      <c r="F144" s="80">
        <f t="shared" si="19"/>
        <v>5051.7327671246567</v>
      </c>
      <c r="G144" s="71">
        <f t="shared" si="20"/>
        <v>608703.96278077562</v>
      </c>
    </row>
    <row r="145" spans="1:7" x14ac:dyDescent="0.25">
      <c r="A145" s="79">
        <f t="shared" si="14"/>
        <v>49827</v>
      </c>
      <c r="B145" s="73">
        <f t="shared" si="15"/>
        <v>129</v>
      </c>
      <c r="C145" s="71">
        <f t="shared" si="16"/>
        <v>608703.96278077562</v>
      </c>
      <c r="D145" s="80">
        <f t="shared" si="17"/>
        <v>2942.0691534404118</v>
      </c>
      <c r="E145" s="80">
        <f t="shared" si="18"/>
        <v>2109.6636136842449</v>
      </c>
      <c r="F145" s="80">
        <f t="shared" si="19"/>
        <v>5051.7327671246567</v>
      </c>
      <c r="G145" s="71">
        <f t="shared" si="20"/>
        <v>606594.29916709138</v>
      </c>
    </row>
    <row r="146" spans="1:7" x14ac:dyDescent="0.25">
      <c r="A146" s="79">
        <f t="shared" si="14"/>
        <v>49857</v>
      </c>
      <c r="B146" s="73">
        <f t="shared" si="15"/>
        <v>130</v>
      </c>
      <c r="C146" s="71">
        <f t="shared" si="16"/>
        <v>606594.29916709138</v>
      </c>
      <c r="D146" s="80">
        <f t="shared" si="17"/>
        <v>2931.8724459742712</v>
      </c>
      <c r="E146" s="80">
        <f t="shared" si="18"/>
        <v>2119.8603211503855</v>
      </c>
      <c r="F146" s="80">
        <f t="shared" si="19"/>
        <v>5051.7327671246567</v>
      </c>
      <c r="G146" s="71">
        <f t="shared" si="20"/>
        <v>604474.43884594098</v>
      </c>
    </row>
    <row r="147" spans="1:7" x14ac:dyDescent="0.25">
      <c r="A147" s="79">
        <f t="shared" si="14"/>
        <v>49888</v>
      </c>
      <c r="B147" s="73">
        <f t="shared" si="15"/>
        <v>131</v>
      </c>
      <c r="C147" s="71">
        <f t="shared" si="16"/>
        <v>604474.43884594098</v>
      </c>
      <c r="D147" s="80">
        <f t="shared" si="17"/>
        <v>2921.6264544220439</v>
      </c>
      <c r="E147" s="80">
        <f t="shared" si="18"/>
        <v>2130.1063127026123</v>
      </c>
      <c r="F147" s="80">
        <f t="shared" si="19"/>
        <v>5051.7327671246567</v>
      </c>
      <c r="G147" s="71">
        <f t="shared" si="20"/>
        <v>602344.33253323834</v>
      </c>
    </row>
    <row r="148" spans="1:7" x14ac:dyDescent="0.25">
      <c r="A148" s="79">
        <f t="shared" ref="A148:A211" si="21">IF(B148="","",EDATE(A147,1))</f>
        <v>49919</v>
      </c>
      <c r="B148" s="73">
        <f t="shared" ref="B148:B211" si="22">IF(B147="","",IF(SUM(B147)+1&lt;=$E$7,SUM(B147)+1,""))</f>
        <v>132</v>
      </c>
      <c r="C148" s="71">
        <f t="shared" ref="C148:C211" si="23">IF(B148="","",G147)</f>
        <v>602344.33253323834</v>
      </c>
      <c r="D148" s="80">
        <f t="shared" ref="D148:D211" si="24">IF(B148="","",IPMT($E$13/12,B148,$E$7,-$E$11,$E$12,0))</f>
        <v>2911.3309405773148</v>
      </c>
      <c r="E148" s="80">
        <f t="shared" ref="E148:E211" si="25">IF(B148="","",PPMT($E$13/12,B148,$E$7,-$E$11,$E$12,0))</f>
        <v>2140.4018265473419</v>
      </c>
      <c r="F148" s="80">
        <f t="shared" ref="F148:F211" si="26">IF(B148="","",SUM(D148:E148))</f>
        <v>5051.7327671246567</v>
      </c>
      <c r="G148" s="71">
        <f t="shared" ref="G148:G211" si="27">IF(B148="","",SUM(C148)-SUM(E148))</f>
        <v>600203.930706691</v>
      </c>
    </row>
    <row r="149" spans="1:7" x14ac:dyDescent="0.25">
      <c r="A149" s="79">
        <f t="shared" si="21"/>
        <v>49949</v>
      </c>
      <c r="B149" s="73">
        <f t="shared" si="22"/>
        <v>133</v>
      </c>
      <c r="C149" s="71">
        <f t="shared" si="23"/>
        <v>600203.930706691</v>
      </c>
      <c r="D149" s="80">
        <f t="shared" si="24"/>
        <v>2900.9856650823353</v>
      </c>
      <c r="E149" s="80">
        <f t="shared" si="25"/>
        <v>2150.7471020423209</v>
      </c>
      <c r="F149" s="80">
        <f t="shared" si="26"/>
        <v>5051.7327671246567</v>
      </c>
      <c r="G149" s="71">
        <f t="shared" si="27"/>
        <v>598053.18360464869</v>
      </c>
    </row>
    <row r="150" spans="1:7" x14ac:dyDescent="0.25">
      <c r="A150" s="79">
        <f t="shared" si="21"/>
        <v>49980</v>
      </c>
      <c r="B150" s="73">
        <f t="shared" si="22"/>
        <v>134</v>
      </c>
      <c r="C150" s="71">
        <f t="shared" si="23"/>
        <v>598053.18360464869</v>
      </c>
      <c r="D150" s="80">
        <f t="shared" si="24"/>
        <v>2890.590387422465</v>
      </c>
      <c r="E150" s="80">
        <f t="shared" si="25"/>
        <v>2161.1423797021921</v>
      </c>
      <c r="F150" s="80">
        <f t="shared" si="26"/>
        <v>5051.7327671246567</v>
      </c>
      <c r="G150" s="71">
        <f t="shared" si="27"/>
        <v>595892.0412249465</v>
      </c>
    </row>
    <row r="151" spans="1:7" x14ac:dyDescent="0.25">
      <c r="A151" s="79">
        <f t="shared" si="21"/>
        <v>50010</v>
      </c>
      <c r="B151" s="73">
        <f t="shared" si="22"/>
        <v>135</v>
      </c>
      <c r="C151" s="71">
        <f t="shared" si="23"/>
        <v>595892.0412249465</v>
      </c>
      <c r="D151" s="80">
        <f t="shared" si="24"/>
        <v>2880.1448659205703</v>
      </c>
      <c r="E151" s="80">
        <f t="shared" si="25"/>
        <v>2171.5879012040855</v>
      </c>
      <c r="F151" s="80">
        <f t="shared" si="26"/>
        <v>5051.7327671246558</v>
      </c>
      <c r="G151" s="71">
        <f t="shared" si="27"/>
        <v>593720.45332374237</v>
      </c>
    </row>
    <row r="152" spans="1:7" x14ac:dyDescent="0.25">
      <c r="A152" s="79">
        <f t="shared" si="21"/>
        <v>50041</v>
      </c>
      <c r="B152" s="73">
        <f t="shared" si="22"/>
        <v>136</v>
      </c>
      <c r="C152" s="71">
        <f t="shared" si="23"/>
        <v>593720.45332374237</v>
      </c>
      <c r="D152" s="80">
        <f t="shared" si="24"/>
        <v>2869.6488577314176</v>
      </c>
      <c r="E152" s="80">
        <f t="shared" si="25"/>
        <v>2182.0839093932386</v>
      </c>
      <c r="F152" s="80">
        <f t="shared" si="26"/>
        <v>5051.7327671246567</v>
      </c>
      <c r="G152" s="71">
        <f t="shared" si="27"/>
        <v>591538.36941434909</v>
      </c>
    </row>
    <row r="153" spans="1:7" x14ac:dyDescent="0.25">
      <c r="A153" s="79">
        <f t="shared" si="21"/>
        <v>50072</v>
      </c>
      <c r="B153" s="73">
        <f t="shared" si="22"/>
        <v>137</v>
      </c>
      <c r="C153" s="71">
        <f t="shared" si="23"/>
        <v>591538.36941434909</v>
      </c>
      <c r="D153" s="80">
        <f t="shared" si="24"/>
        <v>2859.1021188360164</v>
      </c>
      <c r="E153" s="80">
        <f t="shared" si="25"/>
        <v>2192.6306482886393</v>
      </c>
      <c r="F153" s="80">
        <f t="shared" si="26"/>
        <v>5051.7327671246558</v>
      </c>
      <c r="G153" s="71">
        <f t="shared" si="27"/>
        <v>589345.73876606044</v>
      </c>
    </row>
    <row r="154" spans="1:7" x14ac:dyDescent="0.25">
      <c r="A154" s="79">
        <f t="shared" si="21"/>
        <v>50100</v>
      </c>
      <c r="B154" s="73">
        <f t="shared" si="22"/>
        <v>138</v>
      </c>
      <c r="C154" s="71">
        <f t="shared" si="23"/>
        <v>589345.73876606044</v>
      </c>
      <c r="D154" s="80">
        <f t="shared" si="24"/>
        <v>2848.5044040359548</v>
      </c>
      <c r="E154" s="80">
        <f t="shared" si="25"/>
        <v>2203.2283630887014</v>
      </c>
      <c r="F154" s="80">
        <f t="shared" si="26"/>
        <v>5051.7327671246567</v>
      </c>
      <c r="G154" s="71">
        <f t="shared" si="27"/>
        <v>587142.51040297176</v>
      </c>
    </row>
    <row r="155" spans="1:7" x14ac:dyDescent="0.25">
      <c r="A155" s="79">
        <f t="shared" si="21"/>
        <v>50131</v>
      </c>
      <c r="B155" s="73">
        <f t="shared" si="22"/>
        <v>139</v>
      </c>
      <c r="C155" s="71">
        <f t="shared" si="23"/>
        <v>587142.51040297176</v>
      </c>
      <c r="D155" s="80">
        <f t="shared" si="24"/>
        <v>2837.855466947693</v>
      </c>
      <c r="E155" s="80">
        <f t="shared" si="25"/>
        <v>2213.8773001769632</v>
      </c>
      <c r="F155" s="80">
        <f t="shared" si="26"/>
        <v>5051.7327671246567</v>
      </c>
      <c r="G155" s="71">
        <f t="shared" si="27"/>
        <v>584928.63310279476</v>
      </c>
    </row>
    <row r="156" spans="1:7" x14ac:dyDescent="0.25">
      <c r="A156" s="79">
        <f t="shared" si="21"/>
        <v>50161</v>
      </c>
      <c r="B156" s="73">
        <f t="shared" si="22"/>
        <v>140</v>
      </c>
      <c r="C156" s="71">
        <f t="shared" si="23"/>
        <v>584928.63310279476</v>
      </c>
      <c r="D156" s="80">
        <f t="shared" si="24"/>
        <v>2827.1550599968377</v>
      </c>
      <c r="E156" s="80">
        <f t="shared" si="25"/>
        <v>2224.5777071278189</v>
      </c>
      <c r="F156" s="80">
        <f t="shared" si="26"/>
        <v>5051.7327671246567</v>
      </c>
      <c r="G156" s="71">
        <f t="shared" si="27"/>
        <v>582704.05539566698</v>
      </c>
    </row>
    <row r="157" spans="1:7" x14ac:dyDescent="0.25">
      <c r="A157" s="79">
        <f t="shared" si="21"/>
        <v>50192</v>
      </c>
      <c r="B157" s="73">
        <f t="shared" si="22"/>
        <v>141</v>
      </c>
      <c r="C157" s="71">
        <f t="shared" si="23"/>
        <v>582704.05539566698</v>
      </c>
      <c r="D157" s="80">
        <f t="shared" si="24"/>
        <v>2816.4029344123865</v>
      </c>
      <c r="E157" s="80">
        <f t="shared" si="25"/>
        <v>2235.3298327122698</v>
      </c>
      <c r="F157" s="80">
        <f t="shared" si="26"/>
        <v>5051.7327671246567</v>
      </c>
      <c r="G157" s="71">
        <f t="shared" si="27"/>
        <v>580468.72556295467</v>
      </c>
    </row>
    <row r="158" spans="1:7" x14ac:dyDescent="0.25">
      <c r="A158" s="79">
        <f t="shared" si="21"/>
        <v>50222</v>
      </c>
      <c r="B158" s="73">
        <f t="shared" si="22"/>
        <v>142</v>
      </c>
      <c r="C158" s="71">
        <f t="shared" si="23"/>
        <v>580468.72556295467</v>
      </c>
      <c r="D158" s="80">
        <f t="shared" si="24"/>
        <v>2805.5988402209437</v>
      </c>
      <c r="E158" s="80">
        <f t="shared" si="25"/>
        <v>2246.1339269037121</v>
      </c>
      <c r="F158" s="80">
        <f t="shared" si="26"/>
        <v>5051.7327671246558</v>
      </c>
      <c r="G158" s="71">
        <f t="shared" si="27"/>
        <v>578222.59163605096</v>
      </c>
    </row>
    <row r="159" spans="1:7" x14ac:dyDescent="0.25">
      <c r="A159" s="79">
        <f t="shared" si="21"/>
        <v>50253</v>
      </c>
      <c r="B159" s="73">
        <f t="shared" si="22"/>
        <v>143</v>
      </c>
      <c r="C159" s="71">
        <f t="shared" si="23"/>
        <v>578222.59163605096</v>
      </c>
      <c r="D159" s="80">
        <f t="shared" si="24"/>
        <v>2794.7425262409097</v>
      </c>
      <c r="E159" s="80">
        <f t="shared" si="25"/>
        <v>2256.990240883747</v>
      </c>
      <c r="F159" s="80">
        <f t="shared" si="26"/>
        <v>5051.7327671246567</v>
      </c>
      <c r="G159" s="71">
        <f t="shared" si="27"/>
        <v>575965.60139516718</v>
      </c>
    </row>
    <row r="160" spans="1:7" x14ac:dyDescent="0.25">
      <c r="A160" s="79">
        <f t="shared" si="21"/>
        <v>50284</v>
      </c>
      <c r="B160" s="73">
        <f t="shared" si="22"/>
        <v>144</v>
      </c>
      <c r="C160" s="71">
        <f t="shared" si="23"/>
        <v>575965.60139516718</v>
      </c>
      <c r="D160" s="80">
        <f t="shared" si="24"/>
        <v>2783.8337400766382</v>
      </c>
      <c r="E160" s="80">
        <f t="shared" si="25"/>
        <v>2267.8990270480185</v>
      </c>
      <c r="F160" s="80">
        <f t="shared" si="26"/>
        <v>5051.7327671246567</v>
      </c>
      <c r="G160" s="71">
        <f t="shared" si="27"/>
        <v>573697.70236811915</v>
      </c>
    </row>
    <row r="161" spans="1:7" x14ac:dyDescent="0.25">
      <c r="A161" s="79">
        <f t="shared" si="21"/>
        <v>50314</v>
      </c>
      <c r="B161" s="73">
        <f t="shared" si="22"/>
        <v>145</v>
      </c>
      <c r="C161" s="71">
        <f t="shared" si="23"/>
        <v>573697.70236811915</v>
      </c>
      <c r="D161" s="80">
        <f t="shared" si="24"/>
        <v>2772.872228112572</v>
      </c>
      <c r="E161" s="80">
        <f t="shared" si="25"/>
        <v>2278.8605390120838</v>
      </c>
      <c r="F161" s="80">
        <f t="shared" si="26"/>
        <v>5051.7327671246558</v>
      </c>
      <c r="G161" s="71">
        <f t="shared" si="27"/>
        <v>571418.84182910703</v>
      </c>
    </row>
    <row r="162" spans="1:7" x14ac:dyDescent="0.25">
      <c r="A162" s="79">
        <f t="shared" si="21"/>
        <v>50345</v>
      </c>
      <c r="B162" s="73">
        <f t="shared" si="22"/>
        <v>146</v>
      </c>
      <c r="C162" s="71">
        <f t="shared" si="23"/>
        <v>571418.84182910703</v>
      </c>
      <c r="D162" s="80">
        <f t="shared" si="24"/>
        <v>2761.8577355073476</v>
      </c>
      <c r="E162" s="80">
        <f t="shared" si="25"/>
        <v>2289.8750316173091</v>
      </c>
      <c r="F162" s="80">
        <f t="shared" si="26"/>
        <v>5051.7327671246567</v>
      </c>
      <c r="G162" s="71">
        <f t="shared" si="27"/>
        <v>569128.96679748967</v>
      </c>
    </row>
    <row r="163" spans="1:7" x14ac:dyDescent="0.25">
      <c r="A163" s="79">
        <f t="shared" si="21"/>
        <v>50375</v>
      </c>
      <c r="B163" s="73">
        <f t="shared" si="22"/>
        <v>147</v>
      </c>
      <c r="C163" s="71">
        <f t="shared" si="23"/>
        <v>569128.96679748967</v>
      </c>
      <c r="D163" s="80">
        <f t="shared" si="24"/>
        <v>2750.7900061878636</v>
      </c>
      <c r="E163" s="80">
        <f t="shared" si="25"/>
        <v>2300.9427609367926</v>
      </c>
      <c r="F163" s="80">
        <f t="shared" si="26"/>
        <v>5051.7327671246567</v>
      </c>
      <c r="G163" s="71">
        <f t="shared" si="27"/>
        <v>566828.02403655287</v>
      </c>
    </row>
    <row r="164" spans="1:7" x14ac:dyDescent="0.25">
      <c r="A164" s="79">
        <f t="shared" si="21"/>
        <v>50406</v>
      </c>
      <c r="B164" s="73">
        <f t="shared" si="22"/>
        <v>148</v>
      </c>
      <c r="C164" s="71">
        <f t="shared" si="23"/>
        <v>566828.02403655287</v>
      </c>
      <c r="D164" s="80">
        <f t="shared" si="24"/>
        <v>2739.6687828433355</v>
      </c>
      <c r="E164" s="80">
        <f t="shared" si="25"/>
        <v>2312.0639842813207</v>
      </c>
      <c r="F164" s="80">
        <f t="shared" si="26"/>
        <v>5051.7327671246567</v>
      </c>
      <c r="G164" s="71">
        <f t="shared" si="27"/>
        <v>564515.96005227161</v>
      </c>
    </row>
    <row r="165" spans="1:7" x14ac:dyDescent="0.25">
      <c r="A165" s="79">
        <f t="shared" si="21"/>
        <v>50437</v>
      </c>
      <c r="B165" s="73">
        <f t="shared" si="22"/>
        <v>149</v>
      </c>
      <c r="C165" s="71">
        <f t="shared" si="23"/>
        <v>564515.96005227161</v>
      </c>
      <c r="D165" s="80">
        <f t="shared" si="24"/>
        <v>2728.4938069193095</v>
      </c>
      <c r="E165" s="80">
        <f t="shared" si="25"/>
        <v>2323.2389602053468</v>
      </c>
      <c r="F165" s="80">
        <f t="shared" si="26"/>
        <v>5051.7327671246567</v>
      </c>
      <c r="G165" s="71">
        <f t="shared" si="27"/>
        <v>562192.72109206626</v>
      </c>
    </row>
    <row r="166" spans="1:7" x14ac:dyDescent="0.25">
      <c r="A166" s="79">
        <f t="shared" si="21"/>
        <v>50465</v>
      </c>
      <c r="B166" s="73">
        <f t="shared" si="22"/>
        <v>150</v>
      </c>
      <c r="C166" s="71">
        <f t="shared" si="23"/>
        <v>562192.72109206626</v>
      </c>
      <c r="D166" s="80">
        <f t="shared" si="24"/>
        <v>2717.2648186116503</v>
      </c>
      <c r="E166" s="80">
        <f t="shared" si="25"/>
        <v>2334.4679485130059</v>
      </c>
      <c r="F166" s="80">
        <f t="shared" si="26"/>
        <v>5051.7327671246567</v>
      </c>
      <c r="G166" s="71">
        <f t="shared" si="27"/>
        <v>559858.25314355327</v>
      </c>
    </row>
    <row r="167" spans="1:7" x14ac:dyDescent="0.25">
      <c r="A167" s="79">
        <f t="shared" si="21"/>
        <v>50496</v>
      </c>
      <c r="B167" s="73">
        <f t="shared" si="22"/>
        <v>151</v>
      </c>
      <c r="C167" s="71">
        <f t="shared" si="23"/>
        <v>559858.25314355327</v>
      </c>
      <c r="D167" s="80">
        <f t="shared" si="24"/>
        <v>2705.981556860504</v>
      </c>
      <c r="E167" s="80">
        <f t="shared" si="25"/>
        <v>2345.7512102641526</v>
      </c>
      <c r="F167" s="80">
        <f t="shared" si="26"/>
        <v>5051.7327671246567</v>
      </c>
      <c r="G167" s="71">
        <f t="shared" si="27"/>
        <v>557512.50193328911</v>
      </c>
    </row>
    <row r="168" spans="1:7" x14ac:dyDescent="0.25">
      <c r="A168" s="79">
        <f t="shared" si="21"/>
        <v>50526</v>
      </c>
      <c r="B168" s="73">
        <f t="shared" si="22"/>
        <v>152</v>
      </c>
      <c r="C168" s="71">
        <f t="shared" si="23"/>
        <v>557512.50193328911</v>
      </c>
      <c r="D168" s="80">
        <f t="shared" si="24"/>
        <v>2694.6437593442274</v>
      </c>
      <c r="E168" s="80">
        <f t="shared" si="25"/>
        <v>2357.0890077804293</v>
      </c>
      <c r="F168" s="80">
        <f t="shared" si="26"/>
        <v>5051.7327671246567</v>
      </c>
      <c r="G168" s="71">
        <f t="shared" si="27"/>
        <v>555155.41292550869</v>
      </c>
    </row>
    <row r="169" spans="1:7" x14ac:dyDescent="0.25">
      <c r="A169" s="79">
        <f t="shared" si="21"/>
        <v>50557</v>
      </c>
      <c r="B169" s="73">
        <f t="shared" si="22"/>
        <v>153</v>
      </c>
      <c r="C169" s="71">
        <f t="shared" si="23"/>
        <v>555155.41292550869</v>
      </c>
      <c r="D169" s="80">
        <f t="shared" si="24"/>
        <v>2683.2511624732888</v>
      </c>
      <c r="E169" s="80">
        <f t="shared" si="25"/>
        <v>2368.4816046513679</v>
      </c>
      <c r="F169" s="80">
        <f t="shared" si="26"/>
        <v>5051.7327671246567</v>
      </c>
      <c r="G169" s="71">
        <f t="shared" si="27"/>
        <v>552786.93132085737</v>
      </c>
    </row>
    <row r="170" spans="1:7" x14ac:dyDescent="0.25">
      <c r="A170" s="79">
        <f t="shared" si="21"/>
        <v>50587</v>
      </c>
      <c r="B170" s="73">
        <f t="shared" si="22"/>
        <v>154</v>
      </c>
      <c r="C170" s="71">
        <f t="shared" si="23"/>
        <v>552786.93132085737</v>
      </c>
      <c r="D170" s="80">
        <f t="shared" si="24"/>
        <v>2671.80350138414</v>
      </c>
      <c r="E170" s="80">
        <f t="shared" si="25"/>
        <v>2379.9292657405158</v>
      </c>
      <c r="F170" s="80">
        <f t="shared" si="26"/>
        <v>5051.7327671246558</v>
      </c>
      <c r="G170" s="71">
        <f t="shared" si="27"/>
        <v>550407.00205511681</v>
      </c>
    </row>
    <row r="171" spans="1:7" x14ac:dyDescent="0.25">
      <c r="A171" s="79">
        <f t="shared" si="21"/>
        <v>50618</v>
      </c>
      <c r="B171" s="73">
        <f t="shared" si="22"/>
        <v>155</v>
      </c>
      <c r="C171" s="71">
        <f t="shared" si="23"/>
        <v>550407.00205511681</v>
      </c>
      <c r="D171" s="80">
        <f t="shared" si="24"/>
        <v>2660.3005099330612</v>
      </c>
      <c r="E171" s="80">
        <f t="shared" si="25"/>
        <v>2391.4322571915955</v>
      </c>
      <c r="F171" s="80">
        <f t="shared" si="26"/>
        <v>5051.7327671246567</v>
      </c>
      <c r="G171" s="71">
        <f t="shared" si="27"/>
        <v>548015.56979792519</v>
      </c>
    </row>
    <row r="172" spans="1:7" x14ac:dyDescent="0.25">
      <c r="A172" s="79">
        <f t="shared" si="21"/>
        <v>50649</v>
      </c>
      <c r="B172" s="73">
        <f t="shared" si="22"/>
        <v>156</v>
      </c>
      <c r="C172" s="71">
        <f t="shared" si="23"/>
        <v>548015.56979792519</v>
      </c>
      <c r="D172" s="80">
        <f t="shared" si="24"/>
        <v>2648.7419206899685</v>
      </c>
      <c r="E172" s="80">
        <f t="shared" si="25"/>
        <v>2402.9908464346877</v>
      </c>
      <c r="F172" s="80">
        <f t="shared" si="26"/>
        <v>5051.7327671246567</v>
      </c>
      <c r="G172" s="71">
        <f t="shared" si="27"/>
        <v>545612.57895149046</v>
      </c>
    </row>
    <row r="173" spans="1:7" x14ac:dyDescent="0.25">
      <c r="A173" s="79">
        <f t="shared" si="21"/>
        <v>50679</v>
      </c>
      <c r="B173" s="73">
        <f t="shared" si="22"/>
        <v>157</v>
      </c>
      <c r="C173" s="71">
        <f t="shared" si="23"/>
        <v>545612.57895149046</v>
      </c>
      <c r="D173" s="80">
        <f t="shared" si="24"/>
        <v>2637.1274649322008</v>
      </c>
      <c r="E173" s="80">
        <f t="shared" si="25"/>
        <v>2414.6053021924554</v>
      </c>
      <c r="F173" s="80">
        <f t="shared" si="26"/>
        <v>5051.7327671246567</v>
      </c>
      <c r="G173" s="71">
        <f t="shared" si="27"/>
        <v>543197.97364929796</v>
      </c>
    </row>
    <row r="174" spans="1:7" x14ac:dyDescent="0.25">
      <c r="A174" s="79">
        <f t="shared" si="21"/>
        <v>50710</v>
      </c>
      <c r="B174" s="73">
        <f t="shared" si="22"/>
        <v>158</v>
      </c>
      <c r="C174" s="71">
        <f t="shared" si="23"/>
        <v>543197.97364929796</v>
      </c>
      <c r="D174" s="80">
        <f t="shared" si="24"/>
        <v>2625.4568726382709</v>
      </c>
      <c r="E174" s="80">
        <f t="shared" si="25"/>
        <v>2426.2758944863858</v>
      </c>
      <c r="F174" s="80">
        <f t="shared" si="26"/>
        <v>5051.7327671246567</v>
      </c>
      <c r="G174" s="71">
        <f t="shared" si="27"/>
        <v>540771.69775481161</v>
      </c>
    </row>
    <row r="175" spans="1:7" x14ac:dyDescent="0.25">
      <c r="A175" s="79">
        <f t="shared" si="21"/>
        <v>50740</v>
      </c>
      <c r="B175" s="73">
        <f t="shared" si="22"/>
        <v>159</v>
      </c>
      <c r="C175" s="71">
        <f t="shared" si="23"/>
        <v>540771.69775481161</v>
      </c>
      <c r="D175" s="80">
        <f t="shared" si="24"/>
        <v>2613.7298724815864</v>
      </c>
      <c r="E175" s="80">
        <f t="shared" si="25"/>
        <v>2438.0028946430698</v>
      </c>
      <c r="F175" s="80">
        <f t="shared" si="26"/>
        <v>5051.7327671246567</v>
      </c>
      <c r="G175" s="71">
        <f t="shared" si="27"/>
        <v>538333.6948601685</v>
      </c>
    </row>
    <row r="176" spans="1:7" x14ac:dyDescent="0.25">
      <c r="A176" s="79">
        <f t="shared" si="21"/>
        <v>50771</v>
      </c>
      <c r="B176" s="73">
        <f t="shared" si="22"/>
        <v>160</v>
      </c>
      <c r="C176" s="71">
        <f t="shared" si="23"/>
        <v>538333.6948601685</v>
      </c>
      <c r="D176" s="80">
        <f t="shared" si="24"/>
        <v>2601.946191824145</v>
      </c>
      <c r="E176" s="80">
        <f t="shared" si="25"/>
        <v>2449.7865753005112</v>
      </c>
      <c r="F176" s="80">
        <f t="shared" si="26"/>
        <v>5051.7327671246567</v>
      </c>
      <c r="G176" s="71">
        <f t="shared" si="27"/>
        <v>535883.908284868</v>
      </c>
    </row>
    <row r="177" spans="1:7" x14ac:dyDescent="0.25">
      <c r="A177" s="79">
        <f t="shared" si="21"/>
        <v>50802</v>
      </c>
      <c r="B177" s="73">
        <f t="shared" si="22"/>
        <v>161</v>
      </c>
      <c r="C177" s="71">
        <f t="shared" si="23"/>
        <v>535883.908284868</v>
      </c>
      <c r="D177" s="80">
        <f t="shared" si="24"/>
        <v>2590.1055567101926</v>
      </c>
      <c r="E177" s="80">
        <f t="shared" si="25"/>
        <v>2461.6272104144641</v>
      </c>
      <c r="F177" s="80">
        <f t="shared" si="26"/>
        <v>5051.7327671246567</v>
      </c>
      <c r="G177" s="71">
        <f t="shared" si="27"/>
        <v>533422.28107445349</v>
      </c>
    </row>
    <row r="178" spans="1:7" x14ac:dyDescent="0.25">
      <c r="A178" s="79">
        <f t="shared" si="21"/>
        <v>50830</v>
      </c>
      <c r="B178" s="73">
        <f t="shared" si="22"/>
        <v>162</v>
      </c>
      <c r="C178" s="71">
        <f t="shared" si="23"/>
        <v>533422.28107445349</v>
      </c>
      <c r="D178" s="80">
        <f t="shared" si="24"/>
        <v>2578.2076918598559</v>
      </c>
      <c r="E178" s="80">
        <f t="shared" si="25"/>
        <v>2473.5250752648003</v>
      </c>
      <c r="F178" s="80">
        <f t="shared" si="26"/>
        <v>5051.7327671246567</v>
      </c>
      <c r="G178" s="71">
        <f t="shared" si="27"/>
        <v>530948.75599918864</v>
      </c>
    </row>
    <row r="179" spans="1:7" x14ac:dyDescent="0.25">
      <c r="A179" s="79">
        <f t="shared" si="21"/>
        <v>50861</v>
      </c>
      <c r="B179" s="73">
        <f t="shared" si="22"/>
        <v>163</v>
      </c>
      <c r="C179" s="71">
        <f t="shared" si="23"/>
        <v>530948.75599918864</v>
      </c>
      <c r="D179" s="80">
        <f t="shared" si="24"/>
        <v>2566.2523206627429</v>
      </c>
      <c r="E179" s="80">
        <f t="shared" si="25"/>
        <v>2485.4804464619142</v>
      </c>
      <c r="F179" s="80">
        <f t="shared" si="26"/>
        <v>5051.7327671246567</v>
      </c>
      <c r="G179" s="71">
        <f t="shared" si="27"/>
        <v>528463.2755527267</v>
      </c>
    </row>
    <row r="180" spans="1:7" x14ac:dyDescent="0.25">
      <c r="A180" s="79">
        <f t="shared" si="21"/>
        <v>50891</v>
      </c>
      <c r="B180" s="73">
        <f t="shared" si="22"/>
        <v>164</v>
      </c>
      <c r="C180" s="71">
        <f t="shared" si="23"/>
        <v>528463.2755527267</v>
      </c>
      <c r="D180" s="80">
        <f t="shared" si="24"/>
        <v>2554.2391651715102</v>
      </c>
      <c r="E180" s="80">
        <f t="shared" si="25"/>
        <v>2497.493601953146</v>
      </c>
      <c r="F180" s="80">
        <f t="shared" si="26"/>
        <v>5051.7327671246567</v>
      </c>
      <c r="G180" s="71">
        <f t="shared" si="27"/>
        <v>525965.78195077355</v>
      </c>
    </row>
    <row r="181" spans="1:7" x14ac:dyDescent="0.25">
      <c r="A181" s="79">
        <f t="shared" si="21"/>
        <v>50922</v>
      </c>
      <c r="B181" s="73">
        <f t="shared" si="22"/>
        <v>165</v>
      </c>
      <c r="C181" s="71">
        <f t="shared" si="23"/>
        <v>525965.78195077355</v>
      </c>
      <c r="D181" s="80">
        <f t="shared" si="24"/>
        <v>2542.1679460954033</v>
      </c>
      <c r="E181" s="80">
        <f t="shared" si="25"/>
        <v>2509.5648210292534</v>
      </c>
      <c r="F181" s="80">
        <f t="shared" si="26"/>
        <v>5051.7327671246567</v>
      </c>
      <c r="G181" s="71">
        <f t="shared" si="27"/>
        <v>523456.2171297443</v>
      </c>
    </row>
    <row r="182" spans="1:7" x14ac:dyDescent="0.25">
      <c r="A182" s="79">
        <f t="shared" si="21"/>
        <v>50952</v>
      </c>
      <c r="B182" s="73">
        <f t="shared" si="22"/>
        <v>166</v>
      </c>
      <c r="C182" s="71">
        <f t="shared" si="23"/>
        <v>523456.2171297443</v>
      </c>
      <c r="D182" s="80">
        <f t="shared" si="24"/>
        <v>2530.0383827937621</v>
      </c>
      <c r="E182" s="80">
        <f t="shared" si="25"/>
        <v>2521.6943843308945</v>
      </c>
      <c r="F182" s="80">
        <f t="shared" si="26"/>
        <v>5051.7327671246567</v>
      </c>
      <c r="G182" s="71">
        <f t="shared" si="27"/>
        <v>520934.52274541341</v>
      </c>
    </row>
    <row r="183" spans="1:7" x14ac:dyDescent="0.25">
      <c r="A183" s="79">
        <f t="shared" si="21"/>
        <v>50983</v>
      </c>
      <c r="B183" s="73">
        <f t="shared" si="22"/>
        <v>167</v>
      </c>
      <c r="C183" s="71">
        <f t="shared" si="23"/>
        <v>520934.52274541341</v>
      </c>
      <c r="D183" s="80">
        <f t="shared" si="24"/>
        <v>2517.8501932694962</v>
      </c>
      <c r="E183" s="80">
        <f t="shared" si="25"/>
        <v>2533.8825738551604</v>
      </c>
      <c r="F183" s="80">
        <f t="shared" si="26"/>
        <v>5051.7327671246567</v>
      </c>
      <c r="G183" s="71">
        <f t="shared" si="27"/>
        <v>518400.64017155825</v>
      </c>
    </row>
    <row r="184" spans="1:7" x14ac:dyDescent="0.25">
      <c r="A184" s="79">
        <f t="shared" si="21"/>
        <v>51014</v>
      </c>
      <c r="B184" s="73">
        <f t="shared" si="22"/>
        <v>168</v>
      </c>
      <c r="C184" s="71">
        <f t="shared" si="23"/>
        <v>518400.64017155825</v>
      </c>
      <c r="D184" s="80">
        <f t="shared" si="24"/>
        <v>2505.6030941625295</v>
      </c>
      <c r="E184" s="80">
        <f t="shared" si="25"/>
        <v>2546.1296729621267</v>
      </c>
      <c r="F184" s="80">
        <f t="shared" si="26"/>
        <v>5051.7327671246567</v>
      </c>
      <c r="G184" s="71">
        <f t="shared" si="27"/>
        <v>515854.51049859612</v>
      </c>
    </row>
    <row r="185" spans="1:7" x14ac:dyDescent="0.25">
      <c r="A185" s="79">
        <f t="shared" si="21"/>
        <v>51044</v>
      </c>
      <c r="B185" s="73">
        <f t="shared" si="22"/>
        <v>169</v>
      </c>
      <c r="C185" s="71">
        <f t="shared" si="23"/>
        <v>515854.51049859612</v>
      </c>
      <c r="D185" s="80">
        <f t="shared" si="24"/>
        <v>2493.2968007432123</v>
      </c>
      <c r="E185" s="80">
        <f t="shared" si="25"/>
        <v>2558.4359663814444</v>
      </c>
      <c r="F185" s="80">
        <f t="shared" si="26"/>
        <v>5051.7327671246567</v>
      </c>
      <c r="G185" s="71">
        <f t="shared" si="27"/>
        <v>513296.07453221467</v>
      </c>
    </row>
    <row r="186" spans="1:7" x14ac:dyDescent="0.25">
      <c r="A186" s="79">
        <f t="shared" si="21"/>
        <v>51075</v>
      </c>
      <c r="B186" s="73">
        <f t="shared" si="22"/>
        <v>170</v>
      </c>
      <c r="C186" s="71">
        <f t="shared" si="23"/>
        <v>513296.07453221467</v>
      </c>
      <c r="D186" s="80">
        <f t="shared" si="24"/>
        <v>2480.9310269057023</v>
      </c>
      <c r="E186" s="80">
        <f t="shared" si="25"/>
        <v>2570.8017402189544</v>
      </c>
      <c r="F186" s="80">
        <f t="shared" si="26"/>
        <v>5051.7327671246567</v>
      </c>
      <c r="G186" s="71">
        <f t="shared" si="27"/>
        <v>510725.27279199573</v>
      </c>
    </row>
    <row r="187" spans="1:7" x14ac:dyDescent="0.25">
      <c r="A187" s="79">
        <f t="shared" si="21"/>
        <v>51105</v>
      </c>
      <c r="B187" s="73">
        <f t="shared" si="22"/>
        <v>171</v>
      </c>
      <c r="C187" s="71">
        <f t="shared" si="23"/>
        <v>510725.27279199573</v>
      </c>
      <c r="D187" s="80">
        <f t="shared" si="24"/>
        <v>2468.5054851613104</v>
      </c>
      <c r="E187" s="80">
        <f t="shared" si="25"/>
        <v>2583.2272819633458</v>
      </c>
      <c r="F187" s="80">
        <f t="shared" si="26"/>
        <v>5051.7327671246567</v>
      </c>
      <c r="G187" s="71">
        <f t="shared" si="27"/>
        <v>508142.04551003239</v>
      </c>
    </row>
    <row r="188" spans="1:7" x14ac:dyDescent="0.25">
      <c r="A188" s="79">
        <f t="shared" si="21"/>
        <v>51136</v>
      </c>
      <c r="B188" s="73">
        <f t="shared" si="22"/>
        <v>172</v>
      </c>
      <c r="C188" s="71">
        <f t="shared" si="23"/>
        <v>508142.04551003239</v>
      </c>
      <c r="D188" s="80">
        <f t="shared" si="24"/>
        <v>2456.019886631821</v>
      </c>
      <c r="E188" s="80">
        <f t="shared" si="25"/>
        <v>2595.7128804928357</v>
      </c>
      <c r="F188" s="80">
        <f t="shared" si="26"/>
        <v>5051.7327671246567</v>
      </c>
      <c r="G188" s="71">
        <f t="shared" si="27"/>
        <v>505546.33262953954</v>
      </c>
    </row>
    <row r="189" spans="1:7" x14ac:dyDescent="0.25">
      <c r="A189" s="79">
        <f t="shared" si="21"/>
        <v>51167</v>
      </c>
      <c r="B189" s="73">
        <f t="shared" si="22"/>
        <v>173</v>
      </c>
      <c r="C189" s="71">
        <f t="shared" si="23"/>
        <v>505546.33262953954</v>
      </c>
      <c r="D189" s="80">
        <f t="shared" si="24"/>
        <v>2443.4739410427724</v>
      </c>
      <c r="E189" s="80">
        <f t="shared" si="25"/>
        <v>2608.2588260818843</v>
      </c>
      <c r="F189" s="80">
        <f t="shared" si="26"/>
        <v>5051.7327671246567</v>
      </c>
      <c r="G189" s="71">
        <f t="shared" si="27"/>
        <v>502938.07380345766</v>
      </c>
    </row>
    <row r="190" spans="1:7" x14ac:dyDescent="0.25">
      <c r="A190" s="79">
        <f t="shared" si="21"/>
        <v>51196</v>
      </c>
      <c r="B190" s="73">
        <f t="shared" si="22"/>
        <v>174</v>
      </c>
      <c r="C190" s="71">
        <f t="shared" si="23"/>
        <v>502938.07380345766</v>
      </c>
      <c r="D190" s="80">
        <f t="shared" si="24"/>
        <v>2430.8673567167098</v>
      </c>
      <c r="E190" s="80">
        <f t="shared" si="25"/>
        <v>2620.8654104079469</v>
      </c>
      <c r="F190" s="80">
        <f t="shared" si="26"/>
        <v>5051.7327671246567</v>
      </c>
      <c r="G190" s="71">
        <f t="shared" si="27"/>
        <v>500317.20839304972</v>
      </c>
    </row>
    <row r="191" spans="1:7" x14ac:dyDescent="0.25">
      <c r="A191" s="79">
        <f t="shared" si="21"/>
        <v>51227</v>
      </c>
      <c r="B191" s="73">
        <f t="shared" si="22"/>
        <v>175</v>
      </c>
      <c r="C191" s="71">
        <f t="shared" si="23"/>
        <v>500317.20839304972</v>
      </c>
      <c r="D191" s="80">
        <f t="shared" si="24"/>
        <v>2418.1998405664044</v>
      </c>
      <c r="E191" s="80">
        <f t="shared" si="25"/>
        <v>2633.5329265582513</v>
      </c>
      <c r="F191" s="80">
        <f t="shared" si="26"/>
        <v>5051.7327671246558</v>
      </c>
      <c r="G191" s="71">
        <f t="shared" si="27"/>
        <v>497683.67546649149</v>
      </c>
    </row>
    <row r="192" spans="1:7" x14ac:dyDescent="0.25">
      <c r="A192" s="79">
        <f t="shared" si="21"/>
        <v>51257</v>
      </c>
      <c r="B192" s="73">
        <f t="shared" si="22"/>
        <v>176</v>
      </c>
      <c r="C192" s="71">
        <f t="shared" si="23"/>
        <v>497683.67546649149</v>
      </c>
      <c r="D192" s="80">
        <f t="shared" si="24"/>
        <v>2405.47109808804</v>
      </c>
      <c r="E192" s="80">
        <f t="shared" si="25"/>
        <v>2646.2616690366167</v>
      </c>
      <c r="F192" s="80">
        <f t="shared" si="26"/>
        <v>5051.7327671246567</v>
      </c>
      <c r="G192" s="71">
        <f t="shared" si="27"/>
        <v>495037.41379745485</v>
      </c>
    </row>
    <row r="193" spans="1:7" x14ac:dyDescent="0.25">
      <c r="A193" s="79">
        <f t="shared" si="21"/>
        <v>51288</v>
      </c>
      <c r="B193" s="73">
        <f t="shared" si="22"/>
        <v>177</v>
      </c>
      <c r="C193" s="71">
        <f t="shared" si="23"/>
        <v>495037.41379745485</v>
      </c>
      <c r="D193" s="80">
        <f t="shared" si="24"/>
        <v>2392.6808333543627</v>
      </c>
      <c r="E193" s="80">
        <f t="shared" si="25"/>
        <v>2659.0519337702935</v>
      </c>
      <c r="F193" s="80">
        <f t="shared" si="26"/>
        <v>5051.7327671246567</v>
      </c>
      <c r="G193" s="71">
        <f t="shared" si="27"/>
        <v>492378.36186368455</v>
      </c>
    </row>
    <row r="194" spans="1:7" x14ac:dyDescent="0.25">
      <c r="A194" s="79">
        <f t="shared" si="21"/>
        <v>51318</v>
      </c>
      <c r="B194" s="73">
        <f t="shared" si="22"/>
        <v>178</v>
      </c>
      <c r="C194" s="71">
        <f t="shared" si="23"/>
        <v>492378.36186368455</v>
      </c>
      <c r="D194" s="80">
        <f t="shared" si="24"/>
        <v>2379.8287490078064</v>
      </c>
      <c r="E194" s="80">
        <f t="shared" si="25"/>
        <v>2671.9040181168498</v>
      </c>
      <c r="F194" s="80">
        <f t="shared" si="26"/>
        <v>5051.7327671246567</v>
      </c>
      <c r="G194" s="71">
        <f t="shared" si="27"/>
        <v>489706.45784556773</v>
      </c>
    </row>
    <row r="195" spans="1:7" x14ac:dyDescent="0.25">
      <c r="A195" s="79">
        <f t="shared" si="21"/>
        <v>51349</v>
      </c>
      <c r="B195" s="73">
        <f t="shared" si="22"/>
        <v>179</v>
      </c>
      <c r="C195" s="71">
        <f t="shared" si="23"/>
        <v>489706.45784556773</v>
      </c>
      <c r="D195" s="80">
        <f t="shared" si="24"/>
        <v>2366.9145462535748</v>
      </c>
      <c r="E195" s="80">
        <f t="shared" si="25"/>
        <v>2684.8182208710814</v>
      </c>
      <c r="F195" s="80">
        <f t="shared" si="26"/>
        <v>5051.7327671246567</v>
      </c>
      <c r="G195" s="71">
        <f t="shared" si="27"/>
        <v>487021.63962469663</v>
      </c>
    </row>
    <row r="196" spans="1:7" x14ac:dyDescent="0.25">
      <c r="A196" s="79">
        <f t="shared" si="21"/>
        <v>51380</v>
      </c>
      <c r="B196" s="73">
        <f t="shared" si="22"/>
        <v>180</v>
      </c>
      <c r="C196" s="71">
        <f t="shared" si="23"/>
        <v>487021.63962469663</v>
      </c>
      <c r="D196" s="80">
        <f t="shared" si="24"/>
        <v>2353.937924852698</v>
      </c>
      <c r="E196" s="80">
        <f t="shared" si="25"/>
        <v>2697.7948422719587</v>
      </c>
      <c r="F196" s="80">
        <f t="shared" si="26"/>
        <v>5051.7327671246567</v>
      </c>
      <c r="G196" s="71">
        <f t="shared" si="27"/>
        <v>484323.84478242468</v>
      </c>
    </row>
    <row r="197" spans="1:7" x14ac:dyDescent="0.25">
      <c r="A197" s="79">
        <f t="shared" si="21"/>
        <v>51410</v>
      </c>
      <c r="B197" s="73">
        <f t="shared" si="22"/>
        <v>181</v>
      </c>
      <c r="C197" s="71">
        <f t="shared" si="23"/>
        <v>484323.84478242468</v>
      </c>
      <c r="D197" s="80">
        <f t="shared" si="24"/>
        <v>2340.8985831150503</v>
      </c>
      <c r="E197" s="80">
        <f t="shared" si="25"/>
        <v>2710.8341840096059</v>
      </c>
      <c r="F197" s="80">
        <f t="shared" si="26"/>
        <v>5051.7327671246567</v>
      </c>
      <c r="G197" s="71">
        <f t="shared" si="27"/>
        <v>481613.0105984151</v>
      </c>
    </row>
    <row r="198" spans="1:7" x14ac:dyDescent="0.25">
      <c r="A198" s="79">
        <f t="shared" si="21"/>
        <v>51441</v>
      </c>
      <c r="B198" s="73">
        <f t="shared" si="22"/>
        <v>182</v>
      </c>
      <c r="C198" s="71">
        <f t="shared" si="23"/>
        <v>481613.0105984151</v>
      </c>
      <c r="D198" s="80">
        <f t="shared" si="24"/>
        <v>2327.7962178923372</v>
      </c>
      <c r="E198" s="80">
        <f t="shared" si="25"/>
        <v>2723.9365492323195</v>
      </c>
      <c r="F198" s="80">
        <f t="shared" si="26"/>
        <v>5051.7327671246567</v>
      </c>
      <c r="G198" s="71">
        <f t="shared" si="27"/>
        <v>478889.07404918276</v>
      </c>
    </row>
    <row r="199" spans="1:7" x14ac:dyDescent="0.25">
      <c r="A199" s="79">
        <f t="shared" si="21"/>
        <v>51471</v>
      </c>
      <c r="B199" s="73">
        <f t="shared" si="22"/>
        <v>183</v>
      </c>
      <c r="C199" s="71">
        <f t="shared" si="23"/>
        <v>478889.07404918276</v>
      </c>
      <c r="D199" s="80">
        <f t="shared" si="24"/>
        <v>2314.6305245710478</v>
      </c>
      <c r="E199" s="80">
        <f t="shared" si="25"/>
        <v>2737.1022425536084</v>
      </c>
      <c r="F199" s="80">
        <f t="shared" si="26"/>
        <v>5051.7327671246567</v>
      </c>
      <c r="G199" s="71">
        <f t="shared" si="27"/>
        <v>476151.97180662915</v>
      </c>
    </row>
    <row r="200" spans="1:7" x14ac:dyDescent="0.25">
      <c r="A200" s="79">
        <f t="shared" si="21"/>
        <v>51502</v>
      </c>
      <c r="B200" s="73">
        <f t="shared" si="22"/>
        <v>184</v>
      </c>
      <c r="C200" s="71">
        <f t="shared" si="23"/>
        <v>476151.97180662915</v>
      </c>
      <c r="D200" s="80">
        <f t="shared" si="24"/>
        <v>2301.4011970653719</v>
      </c>
      <c r="E200" s="80">
        <f t="shared" si="25"/>
        <v>2750.3315700592848</v>
      </c>
      <c r="F200" s="80">
        <f t="shared" si="26"/>
        <v>5051.7327671246567</v>
      </c>
      <c r="G200" s="71">
        <f t="shared" si="27"/>
        <v>473401.64023656986</v>
      </c>
    </row>
    <row r="201" spans="1:7" x14ac:dyDescent="0.25">
      <c r="A201" s="79">
        <f t="shared" si="21"/>
        <v>51533</v>
      </c>
      <c r="B201" s="73">
        <f t="shared" si="22"/>
        <v>185</v>
      </c>
      <c r="C201" s="71">
        <f t="shared" si="23"/>
        <v>473401.64023656986</v>
      </c>
      <c r="D201" s="80">
        <f t="shared" si="24"/>
        <v>2288.1079278100851</v>
      </c>
      <c r="E201" s="80">
        <f t="shared" si="25"/>
        <v>2763.6248393145711</v>
      </c>
      <c r="F201" s="80">
        <f t="shared" si="26"/>
        <v>5051.7327671246567</v>
      </c>
      <c r="G201" s="71">
        <f t="shared" si="27"/>
        <v>470638.01539725531</v>
      </c>
    </row>
    <row r="202" spans="1:7" x14ac:dyDescent="0.25">
      <c r="A202" s="79">
        <f t="shared" si="21"/>
        <v>51561</v>
      </c>
      <c r="B202" s="73">
        <f t="shared" si="22"/>
        <v>186</v>
      </c>
      <c r="C202" s="71">
        <f t="shared" si="23"/>
        <v>470638.01539725531</v>
      </c>
      <c r="D202" s="80">
        <f t="shared" si="24"/>
        <v>2274.7504077533981</v>
      </c>
      <c r="E202" s="80">
        <f t="shared" si="25"/>
        <v>2776.9823593712581</v>
      </c>
      <c r="F202" s="80">
        <f t="shared" si="26"/>
        <v>5051.7327671246567</v>
      </c>
      <c r="G202" s="71">
        <f t="shared" si="27"/>
        <v>467861.03303788404</v>
      </c>
    </row>
    <row r="203" spans="1:7" x14ac:dyDescent="0.25">
      <c r="A203" s="79">
        <f t="shared" si="21"/>
        <v>51592</v>
      </c>
      <c r="B203" s="73">
        <f t="shared" si="22"/>
        <v>187</v>
      </c>
      <c r="C203" s="71">
        <f t="shared" si="23"/>
        <v>467861.03303788404</v>
      </c>
      <c r="D203" s="80">
        <f t="shared" si="24"/>
        <v>2261.3283263497706</v>
      </c>
      <c r="E203" s="80">
        <f t="shared" si="25"/>
        <v>2790.4044407748861</v>
      </c>
      <c r="F203" s="80">
        <f t="shared" si="26"/>
        <v>5051.7327671246567</v>
      </c>
      <c r="G203" s="71">
        <f t="shared" si="27"/>
        <v>465070.62859710917</v>
      </c>
    </row>
    <row r="204" spans="1:7" x14ac:dyDescent="0.25">
      <c r="A204" s="79">
        <f t="shared" si="21"/>
        <v>51622</v>
      </c>
      <c r="B204" s="73">
        <f t="shared" si="22"/>
        <v>188</v>
      </c>
      <c r="C204" s="71">
        <f t="shared" si="23"/>
        <v>465070.62859710917</v>
      </c>
      <c r="D204" s="80">
        <f t="shared" si="24"/>
        <v>2247.8413715526917</v>
      </c>
      <c r="E204" s="80">
        <f t="shared" si="25"/>
        <v>2803.8913955719649</v>
      </c>
      <c r="F204" s="80">
        <f t="shared" si="26"/>
        <v>5051.7327671246567</v>
      </c>
      <c r="G204" s="71">
        <f t="shared" si="27"/>
        <v>462266.73720153718</v>
      </c>
    </row>
    <row r="205" spans="1:7" x14ac:dyDescent="0.25">
      <c r="A205" s="79">
        <f t="shared" si="21"/>
        <v>51653</v>
      </c>
      <c r="B205" s="73">
        <f t="shared" si="22"/>
        <v>189</v>
      </c>
      <c r="C205" s="71">
        <f t="shared" si="23"/>
        <v>462266.73720153718</v>
      </c>
      <c r="D205" s="80">
        <f t="shared" si="24"/>
        <v>2234.2892298074271</v>
      </c>
      <c r="E205" s="80">
        <f t="shared" si="25"/>
        <v>2817.4435373172287</v>
      </c>
      <c r="F205" s="80">
        <f t="shared" si="26"/>
        <v>5051.7327671246558</v>
      </c>
      <c r="G205" s="71">
        <f t="shared" si="27"/>
        <v>459449.29366421996</v>
      </c>
    </row>
    <row r="206" spans="1:7" x14ac:dyDescent="0.25">
      <c r="A206" s="79">
        <f t="shared" si="21"/>
        <v>51683</v>
      </c>
      <c r="B206" s="73">
        <f t="shared" si="22"/>
        <v>190</v>
      </c>
      <c r="C206" s="71">
        <f t="shared" si="23"/>
        <v>459449.29366421996</v>
      </c>
      <c r="D206" s="80">
        <f t="shared" si="24"/>
        <v>2220.6715860437275</v>
      </c>
      <c r="E206" s="80">
        <f t="shared" si="25"/>
        <v>2831.0611810809287</v>
      </c>
      <c r="F206" s="80">
        <f t="shared" si="26"/>
        <v>5051.7327671246567</v>
      </c>
      <c r="G206" s="71">
        <f t="shared" si="27"/>
        <v>456618.23248313903</v>
      </c>
    </row>
    <row r="207" spans="1:7" x14ac:dyDescent="0.25">
      <c r="A207" s="79">
        <f t="shared" si="21"/>
        <v>51714</v>
      </c>
      <c r="B207" s="73">
        <f t="shared" si="22"/>
        <v>191</v>
      </c>
      <c r="C207" s="71">
        <f t="shared" si="23"/>
        <v>456618.23248313903</v>
      </c>
      <c r="D207" s="80">
        <f t="shared" si="24"/>
        <v>2206.9881236685032</v>
      </c>
      <c r="E207" s="80">
        <f t="shared" si="25"/>
        <v>2844.7446434561534</v>
      </c>
      <c r="F207" s="80">
        <f t="shared" si="26"/>
        <v>5051.7327671246567</v>
      </c>
      <c r="G207" s="71">
        <f t="shared" si="27"/>
        <v>453773.4878396829</v>
      </c>
    </row>
    <row r="208" spans="1:7" x14ac:dyDescent="0.25">
      <c r="A208" s="79">
        <f t="shared" si="21"/>
        <v>51745</v>
      </c>
      <c r="B208" s="73">
        <f t="shared" si="22"/>
        <v>192</v>
      </c>
      <c r="C208" s="71">
        <f t="shared" si="23"/>
        <v>453773.4878396829</v>
      </c>
      <c r="D208" s="80">
        <f t="shared" si="24"/>
        <v>2193.2385245584651</v>
      </c>
      <c r="E208" s="80">
        <f t="shared" si="25"/>
        <v>2858.4942425661911</v>
      </c>
      <c r="F208" s="80">
        <f t="shared" si="26"/>
        <v>5051.7327671246567</v>
      </c>
      <c r="G208" s="71">
        <f t="shared" si="27"/>
        <v>450914.99359711673</v>
      </c>
    </row>
    <row r="209" spans="1:7" x14ac:dyDescent="0.25">
      <c r="A209" s="79">
        <f t="shared" si="21"/>
        <v>51775</v>
      </c>
      <c r="B209" s="73">
        <f t="shared" si="22"/>
        <v>193</v>
      </c>
      <c r="C209" s="71">
        <f t="shared" si="23"/>
        <v>450914.99359711673</v>
      </c>
      <c r="D209" s="80">
        <f t="shared" si="24"/>
        <v>2179.422469052728</v>
      </c>
      <c r="E209" s="80">
        <f t="shared" si="25"/>
        <v>2872.3102980719282</v>
      </c>
      <c r="F209" s="80">
        <f t="shared" si="26"/>
        <v>5051.7327671246567</v>
      </c>
      <c r="G209" s="71">
        <f t="shared" si="27"/>
        <v>448042.68329904479</v>
      </c>
    </row>
    <row r="210" spans="1:7" x14ac:dyDescent="0.25">
      <c r="A210" s="79">
        <f t="shared" si="21"/>
        <v>51806</v>
      </c>
      <c r="B210" s="73">
        <f t="shared" si="22"/>
        <v>194</v>
      </c>
      <c r="C210" s="71">
        <f t="shared" si="23"/>
        <v>448042.68329904479</v>
      </c>
      <c r="D210" s="80">
        <f t="shared" si="24"/>
        <v>2165.5396359453807</v>
      </c>
      <c r="E210" s="80">
        <f t="shared" si="25"/>
        <v>2886.193131179276</v>
      </c>
      <c r="F210" s="80">
        <f t="shared" si="26"/>
        <v>5051.7327671246567</v>
      </c>
      <c r="G210" s="71">
        <f t="shared" si="27"/>
        <v>445156.49016786553</v>
      </c>
    </row>
    <row r="211" spans="1:7" x14ac:dyDescent="0.25">
      <c r="A211" s="79">
        <f t="shared" si="21"/>
        <v>51836</v>
      </c>
      <c r="B211" s="73">
        <f t="shared" si="22"/>
        <v>195</v>
      </c>
      <c r="C211" s="71">
        <f t="shared" si="23"/>
        <v>445156.49016786553</v>
      </c>
      <c r="D211" s="80">
        <f t="shared" si="24"/>
        <v>2151.5897024780138</v>
      </c>
      <c r="E211" s="80">
        <f t="shared" si="25"/>
        <v>2900.143064646642</v>
      </c>
      <c r="F211" s="80">
        <f t="shared" si="26"/>
        <v>5051.7327671246558</v>
      </c>
      <c r="G211" s="71">
        <f t="shared" si="27"/>
        <v>442256.3471032189</v>
      </c>
    </row>
    <row r="212" spans="1:7" x14ac:dyDescent="0.25">
      <c r="A212" s="79">
        <f t="shared" ref="A212:A275" si="28">IF(B212="","",EDATE(A211,1))</f>
        <v>51867</v>
      </c>
      <c r="B212" s="73">
        <f t="shared" ref="B212:B275" si="29">IF(B211="","",IF(SUM(B211)+1&lt;=$E$7,SUM(B211)+1,""))</f>
        <v>196</v>
      </c>
      <c r="C212" s="71">
        <f t="shared" ref="C212:C275" si="30">IF(B212="","",G211)</f>
        <v>442256.3471032189</v>
      </c>
      <c r="D212" s="80">
        <f t="shared" ref="D212:D275" si="31">IF(B212="","",IPMT($E$13/12,B212,$E$7,-$E$11,$E$12,0))</f>
        <v>2137.5723443322217</v>
      </c>
      <c r="E212" s="80">
        <f t="shared" ref="E212:E275" si="32">IF(B212="","",PPMT($E$13/12,B212,$E$7,-$E$11,$E$12,0))</f>
        <v>2914.160422792434</v>
      </c>
      <c r="F212" s="80">
        <f t="shared" ref="F212:F275" si="33">IF(B212="","",SUM(D212:E212))</f>
        <v>5051.7327671246558</v>
      </c>
      <c r="G212" s="71">
        <f t="shared" ref="G212:G275" si="34">IF(B212="","",SUM(C212)-SUM(E212))</f>
        <v>439342.18668042647</v>
      </c>
    </row>
    <row r="213" spans="1:7" x14ac:dyDescent="0.25">
      <c r="A213" s="79">
        <f t="shared" si="28"/>
        <v>51898</v>
      </c>
      <c r="B213" s="73">
        <f t="shared" si="29"/>
        <v>197</v>
      </c>
      <c r="C213" s="71">
        <f t="shared" si="30"/>
        <v>439342.18668042647</v>
      </c>
      <c r="D213" s="80">
        <f t="shared" si="31"/>
        <v>2123.4872356220585</v>
      </c>
      <c r="E213" s="80">
        <f t="shared" si="32"/>
        <v>2928.2455315025982</v>
      </c>
      <c r="F213" s="80">
        <f t="shared" si="33"/>
        <v>5051.7327671246567</v>
      </c>
      <c r="G213" s="71">
        <f t="shared" si="34"/>
        <v>436413.94114892388</v>
      </c>
    </row>
    <row r="214" spans="1:7" x14ac:dyDescent="0.25">
      <c r="A214" s="79">
        <f t="shared" si="28"/>
        <v>51926</v>
      </c>
      <c r="B214" s="73">
        <f t="shared" si="29"/>
        <v>198</v>
      </c>
      <c r="C214" s="71">
        <f t="shared" si="30"/>
        <v>436413.94114892388</v>
      </c>
      <c r="D214" s="80">
        <f t="shared" si="31"/>
        <v>2109.3340488864624</v>
      </c>
      <c r="E214" s="80">
        <f t="shared" si="32"/>
        <v>2942.3987182381939</v>
      </c>
      <c r="F214" s="80">
        <f t="shared" si="33"/>
        <v>5051.7327671246567</v>
      </c>
      <c r="G214" s="71">
        <f t="shared" si="34"/>
        <v>433471.54243068572</v>
      </c>
    </row>
    <row r="215" spans="1:7" x14ac:dyDescent="0.25">
      <c r="A215" s="79">
        <f t="shared" si="28"/>
        <v>51957</v>
      </c>
      <c r="B215" s="73">
        <f t="shared" si="29"/>
        <v>199</v>
      </c>
      <c r="C215" s="71">
        <f t="shared" si="30"/>
        <v>433471.54243068572</v>
      </c>
      <c r="D215" s="80">
        <f t="shared" si="31"/>
        <v>2095.1124550816448</v>
      </c>
      <c r="E215" s="80">
        <f t="shared" si="32"/>
        <v>2956.6203120430118</v>
      </c>
      <c r="F215" s="80">
        <f t="shared" si="33"/>
        <v>5051.7327671246567</v>
      </c>
      <c r="G215" s="71">
        <f t="shared" si="34"/>
        <v>430514.92211864272</v>
      </c>
    </row>
    <row r="216" spans="1:7" x14ac:dyDescent="0.25">
      <c r="A216" s="79">
        <f t="shared" si="28"/>
        <v>51987</v>
      </c>
      <c r="B216" s="73">
        <f t="shared" si="29"/>
        <v>200</v>
      </c>
      <c r="C216" s="71">
        <f t="shared" si="30"/>
        <v>430514.92211864272</v>
      </c>
      <c r="D216" s="80">
        <f t="shared" si="31"/>
        <v>2080.8221235734368</v>
      </c>
      <c r="E216" s="80">
        <f t="shared" si="32"/>
        <v>2970.9106435512194</v>
      </c>
      <c r="F216" s="80">
        <f t="shared" si="33"/>
        <v>5051.7327671246567</v>
      </c>
      <c r="G216" s="71">
        <f t="shared" si="34"/>
        <v>427544.01147509151</v>
      </c>
    </row>
    <row r="217" spans="1:7" x14ac:dyDescent="0.25">
      <c r="A217" s="79">
        <f t="shared" si="28"/>
        <v>52018</v>
      </c>
      <c r="B217" s="73">
        <f t="shared" si="29"/>
        <v>201</v>
      </c>
      <c r="C217" s="71">
        <f t="shared" si="30"/>
        <v>427544.01147509151</v>
      </c>
      <c r="D217" s="80">
        <f t="shared" si="31"/>
        <v>2066.4627221296059</v>
      </c>
      <c r="E217" s="80">
        <f t="shared" si="32"/>
        <v>2985.2700449950503</v>
      </c>
      <c r="F217" s="80">
        <f t="shared" si="33"/>
        <v>5051.7327671246567</v>
      </c>
      <c r="G217" s="71">
        <f t="shared" si="34"/>
        <v>424558.74143009644</v>
      </c>
    </row>
    <row r="218" spans="1:7" x14ac:dyDescent="0.25">
      <c r="A218" s="79">
        <f t="shared" si="28"/>
        <v>52048</v>
      </c>
      <c r="B218" s="73">
        <f t="shared" si="29"/>
        <v>202</v>
      </c>
      <c r="C218" s="71">
        <f t="shared" si="30"/>
        <v>424558.74143009644</v>
      </c>
      <c r="D218" s="80">
        <f t="shared" si="31"/>
        <v>2052.0339169121298</v>
      </c>
      <c r="E218" s="80">
        <f t="shared" si="32"/>
        <v>2999.6988502125264</v>
      </c>
      <c r="F218" s="80">
        <f t="shared" si="33"/>
        <v>5051.7327671246567</v>
      </c>
      <c r="G218" s="71">
        <f t="shared" si="34"/>
        <v>421559.04257988394</v>
      </c>
    </row>
    <row r="219" spans="1:7" x14ac:dyDescent="0.25">
      <c r="A219" s="79">
        <f t="shared" si="28"/>
        <v>52079</v>
      </c>
      <c r="B219" s="73">
        <f t="shared" si="29"/>
        <v>203</v>
      </c>
      <c r="C219" s="71">
        <f t="shared" si="30"/>
        <v>421559.04257988394</v>
      </c>
      <c r="D219" s="80">
        <f t="shared" si="31"/>
        <v>2037.535372469436</v>
      </c>
      <c r="E219" s="80">
        <f t="shared" si="32"/>
        <v>3014.1973946552203</v>
      </c>
      <c r="F219" s="80">
        <f t="shared" si="33"/>
        <v>5051.7327671246567</v>
      </c>
      <c r="G219" s="71">
        <f t="shared" si="34"/>
        <v>418544.84518522874</v>
      </c>
    </row>
    <row r="220" spans="1:7" x14ac:dyDescent="0.25">
      <c r="A220" s="79">
        <f t="shared" si="28"/>
        <v>52110</v>
      </c>
      <c r="B220" s="73">
        <f t="shared" si="29"/>
        <v>204</v>
      </c>
      <c r="C220" s="71">
        <f t="shared" si="30"/>
        <v>418544.84518522874</v>
      </c>
      <c r="D220" s="80">
        <f t="shared" si="31"/>
        <v>2022.9667517286025</v>
      </c>
      <c r="E220" s="80">
        <f t="shared" si="32"/>
        <v>3028.7660153960537</v>
      </c>
      <c r="F220" s="80">
        <f t="shared" si="33"/>
        <v>5051.7327671246567</v>
      </c>
      <c r="G220" s="71">
        <f t="shared" si="34"/>
        <v>415516.07916983269</v>
      </c>
    </row>
    <row r="221" spans="1:7" x14ac:dyDescent="0.25">
      <c r="A221" s="79">
        <f t="shared" si="28"/>
        <v>52140</v>
      </c>
      <c r="B221" s="73">
        <f t="shared" si="29"/>
        <v>205</v>
      </c>
      <c r="C221" s="71">
        <f t="shared" si="30"/>
        <v>415516.07916983269</v>
      </c>
      <c r="D221" s="80">
        <f t="shared" si="31"/>
        <v>2008.3277159875215</v>
      </c>
      <c r="E221" s="80">
        <f t="shared" si="32"/>
        <v>3043.4050511371352</v>
      </c>
      <c r="F221" s="80">
        <f t="shared" si="33"/>
        <v>5051.7327671246567</v>
      </c>
      <c r="G221" s="71">
        <f t="shared" si="34"/>
        <v>412472.67411869555</v>
      </c>
    </row>
    <row r="222" spans="1:7" x14ac:dyDescent="0.25">
      <c r="A222" s="79">
        <f t="shared" si="28"/>
        <v>52171</v>
      </c>
      <c r="B222" s="73">
        <f t="shared" si="29"/>
        <v>206</v>
      </c>
      <c r="C222" s="71">
        <f t="shared" si="30"/>
        <v>412472.67411869555</v>
      </c>
      <c r="D222" s="80">
        <f t="shared" si="31"/>
        <v>1993.6179249070251</v>
      </c>
      <c r="E222" s="80">
        <f t="shared" si="32"/>
        <v>3058.1148422176311</v>
      </c>
      <c r="F222" s="80">
        <f t="shared" si="33"/>
        <v>5051.7327671246567</v>
      </c>
      <c r="G222" s="71">
        <f t="shared" si="34"/>
        <v>409414.5592764779</v>
      </c>
    </row>
    <row r="223" spans="1:7" x14ac:dyDescent="0.25">
      <c r="A223" s="79">
        <f t="shared" si="28"/>
        <v>52201</v>
      </c>
      <c r="B223" s="73">
        <f t="shared" si="29"/>
        <v>207</v>
      </c>
      <c r="C223" s="71">
        <f t="shared" si="30"/>
        <v>409414.5592764779</v>
      </c>
      <c r="D223" s="80">
        <f t="shared" si="31"/>
        <v>1978.8370365029734</v>
      </c>
      <c r="E223" s="80">
        <f t="shared" si="32"/>
        <v>3072.895730621683</v>
      </c>
      <c r="F223" s="80">
        <f t="shared" si="33"/>
        <v>5051.7327671246567</v>
      </c>
      <c r="G223" s="71">
        <f t="shared" si="34"/>
        <v>406341.66354585619</v>
      </c>
    </row>
    <row r="224" spans="1:7" x14ac:dyDescent="0.25">
      <c r="A224" s="79">
        <f t="shared" si="28"/>
        <v>52232</v>
      </c>
      <c r="B224" s="73">
        <f t="shared" si="29"/>
        <v>208</v>
      </c>
      <c r="C224" s="71">
        <f t="shared" si="30"/>
        <v>406341.66354585619</v>
      </c>
      <c r="D224" s="80">
        <f t="shared" si="31"/>
        <v>1963.9847071383019</v>
      </c>
      <c r="E224" s="80">
        <f t="shared" si="32"/>
        <v>3087.7480599863547</v>
      </c>
      <c r="F224" s="80">
        <f t="shared" si="33"/>
        <v>5051.7327671246567</v>
      </c>
      <c r="G224" s="71">
        <f t="shared" si="34"/>
        <v>403253.91548586986</v>
      </c>
    </row>
    <row r="225" spans="1:7" x14ac:dyDescent="0.25">
      <c r="A225" s="79">
        <f t="shared" si="28"/>
        <v>52263</v>
      </c>
      <c r="B225" s="73">
        <f t="shared" si="29"/>
        <v>209</v>
      </c>
      <c r="C225" s="71">
        <f t="shared" si="30"/>
        <v>403253.91548586986</v>
      </c>
      <c r="D225" s="80">
        <f t="shared" si="31"/>
        <v>1949.0605915150347</v>
      </c>
      <c r="E225" s="80">
        <f t="shared" si="32"/>
        <v>3102.6721756096217</v>
      </c>
      <c r="F225" s="80">
        <f t="shared" si="33"/>
        <v>5051.7327671246567</v>
      </c>
      <c r="G225" s="71">
        <f t="shared" si="34"/>
        <v>400151.24331026024</v>
      </c>
    </row>
    <row r="226" spans="1:7" x14ac:dyDescent="0.25">
      <c r="A226" s="79">
        <f t="shared" si="28"/>
        <v>52291</v>
      </c>
      <c r="B226" s="73">
        <f t="shared" si="29"/>
        <v>210</v>
      </c>
      <c r="C226" s="71">
        <f t="shared" si="30"/>
        <v>400151.24331026024</v>
      </c>
      <c r="D226" s="80">
        <f t="shared" si="31"/>
        <v>1934.0643426662548</v>
      </c>
      <c r="E226" s="80">
        <f t="shared" si="32"/>
        <v>3117.6684244584017</v>
      </c>
      <c r="F226" s="80">
        <f t="shared" si="33"/>
        <v>5051.7327671246567</v>
      </c>
      <c r="G226" s="71">
        <f t="shared" si="34"/>
        <v>397033.57488580182</v>
      </c>
    </row>
    <row r="227" spans="1:7" x14ac:dyDescent="0.25">
      <c r="A227" s="79">
        <f t="shared" si="28"/>
        <v>52322</v>
      </c>
      <c r="B227" s="73">
        <f t="shared" si="29"/>
        <v>211</v>
      </c>
      <c r="C227" s="71">
        <f t="shared" si="30"/>
        <v>397033.57488580182</v>
      </c>
      <c r="D227" s="80">
        <f t="shared" si="31"/>
        <v>1918.9956119480391</v>
      </c>
      <c r="E227" s="80">
        <f t="shared" si="32"/>
        <v>3132.7371551766178</v>
      </c>
      <c r="F227" s="80">
        <f t="shared" si="33"/>
        <v>5051.7327671246567</v>
      </c>
      <c r="G227" s="71">
        <f t="shared" si="34"/>
        <v>393900.83773062518</v>
      </c>
    </row>
    <row r="228" spans="1:7" x14ac:dyDescent="0.25">
      <c r="A228" s="79">
        <f t="shared" si="28"/>
        <v>52352</v>
      </c>
      <c r="B228" s="73">
        <f t="shared" si="29"/>
        <v>212</v>
      </c>
      <c r="C228" s="71">
        <f t="shared" si="30"/>
        <v>393900.83773062518</v>
      </c>
      <c r="D228" s="80">
        <f t="shared" si="31"/>
        <v>1903.8540490313524</v>
      </c>
      <c r="E228" s="80">
        <f t="shared" si="32"/>
        <v>3147.8787180933036</v>
      </c>
      <c r="F228" s="80">
        <f t="shared" si="33"/>
        <v>5051.7327671246558</v>
      </c>
      <c r="G228" s="71">
        <f t="shared" si="34"/>
        <v>390752.95901253185</v>
      </c>
    </row>
    <row r="229" spans="1:7" x14ac:dyDescent="0.25">
      <c r="A229" s="79">
        <f t="shared" si="28"/>
        <v>52383</v>
      </c>
      <c r="B229" s="73">
        <f t="shared" si="29"/>
        <v>213</v>
      </c>
      <c r="C229" s="71">
        <f t="shared" si="30"/>
        <v>390752.95901253185</v>
      </c>
      <c r="D229" s="80">
        <f t="shared" si="31"/>
        <v>1888.6393018939011</v>
      </c>
      <c r="E229" s="80">
        <f t="shared" si="32"/>
        <v>3163.0934652307551</v>
      </c>
      <c r="F229" s="80">
        <f t="shared" si="33"/>
        <v>5051.7327671246567</v>
      </c>
      <c r="G229" s="71">
        <f t="shared" si="34"/>
        <v>387589.86554730107</v>
      </c>
    </row>
    <row r="230" spans="1:7" x14ac:dyDescent="0.25">
      <c r="A230" s="79">
        <f t="shared" si="28"/>
        <v>52413</v>
      </c>
      <c r="B230" s="73">
        <f t="shared" si="29"/>
        <v>214</v>
      </c>
      <c r="C230" s="71">
        <f t="shared" si="30"/>
        <v>387589.86554730107</v>
      </c>
      <c r="D230" s="80">
        <f t="shared" si="31"/>
        <v>1873.3510168119528</v>
      </c>
      <c r="E230" s="80">
        <f t="shared" si="32"/>
        <v>3178.3817503127038</v>
      </c>
      <c r="F230" s="80">
        <f t="shared" si="33"/>
        <v>5051.7327671246567</v>
      </c>
      <c r="G230" s="71">
        <f t="shared" si="34"/>
        <v>384411.48379698838</v>
      </c>
    </row>
    <row r="231" spans="1:7" x14ac:dyDescent="0.25">
      <c r="A231" s="79">
        <f t="shared" si="28"/>
        <v>52444</v>
      </c>
      <c r="B231" s="73">
        <f t="shared" si="29"/>
        <v>215</v>
      </c>
      <c r="C231" s="71">
        <f t="shared" si="30"/>
        <v>384411.48379698838</v>
      </c>
      <c r="D231" s="80">
        <f t="shared" si="31"/>
        <v>1857.9888383521077</v>
      </c>
      <c r="E231" s="80">
        <f t="shared" si="32"/>
        <v>3193.7439287725488</v>
      </c>
      <c r="F231" s="80">
        <f t="shared" si="33"/>
        <v>5051.7327671246567</v>
      </c>
      <c r="G231" s="71">
        <f t="shared" si="34"/>
        <v>381217.73986821581</v>
      </c>
    </row>
    <row r="232" spans="1:7" x14ac:dyDescent="0.25">
      <c r="A232" s="79">
        <f t="shared" si="28"/>
        <v>52475</v>
      </c>
      <c r="B232" s="73">
        <f t="shared" si="29"/>
        <v>216</v>
      </c>
      <c r="C232" s="71">
        <f t="shared" si="30"/>
        <v>381217.73986821581</v>
      </c>
      <c r="D232" s="80">
        <f t="shared" si="31"/>
        <v>1842.5524093630406</v>
      </c>
      <c r="E232" s="80">
        <f t="shared" si="32"/>
        <v>3209.1803577616161</v>
      </c>
      <c r="F232" s="80">
        <f t="shared" si="33"/>
        <v>5051.7327671246567</v>
      </c>
      <c r="G232" s="71">
        <f t="shared" si="34"/>
        <v>378008.55951045419</v>
      </c>
    </row>
    <row r="233" spans="1:7" x14ac:dyDescent="0.25">
      <c r="A233" s="79">
        <f t="shared" si="28"/>
        <v>52505</v>
      </c>
      <c r="B233" s="73">
        <f t="shared" si="29"/>
        <v>217</v>
      </c>
      <c r="C233" s="71">
        <f t="shared" si="30"/>
        <v>378008.55951045419</v>
      </c>
      <c r="D233" s="80">
        <f t="shared" si="31"/>
        <v>1827.0413709671927</v>
      </c>
      <c r="E233" s="80">
        <f t="shared" si="32"/>
        <v>3224.6913961574637</v>
      </c>
      <c r="F233" s="80">
        <f t="shared" si="33"/>
        <v>5051.7327671246567</v>
      </c>
      <c r="G233" s="71">
        <f t="shared" si="34"/>
        <v>374783.8681142967</v>
      </c>
    </row>
    <row r="234" spans="1:7" x14ac:dyDescent="0.25">
      <c r="A234" s="79">
        <f t="shared" si="28"/>
        <v>52536</v>
      </c>
      <c r="B234" s="73">
        <f t="shared" si="29"/>
        <v>218</v>
      </c>
      <c r="C234" s="71">
        <f t="shared" si="30"/>
        <v>374783.8681142967</v>
      </c>
      <c r="D234" s="80">
        <f t="shared" si="31"/>
        <v>1811.4553625524316</v>
      </c>
      <c r="E234" s="80">
        <f t="shared" si="32"/>
        <v>3240.2774045722249</v>
      </c>
      <c r="F234" s="80">
        <f t="shared" si="33"/>
        <v>5051.7327671246567</v>
      </c>
      <c r="G234" s="71">
        <f t="shared" si="34"/>
        <v>371543.59070972446</v>
      </c>
    </row>
    <row r="235" spans="1:7" x14ac:dyDescent="0.25">
      <c r="A235" s="79">
        <f t="shared" si="28"/>
        <v>52566</v>
      </c>
      <c r="B235" s="73">
        <f t="shared" si="29"/>
        <v>219</v>
      </c>
      <c r="C235" s="71">
        <f t="shared" si="30"/>
        <v>371543.59070972446</v>
      </c>
      <c r="D235" s="80">
        <f t="shared" si="31"/>
        <v>1795.794021763666</v>
      </c>
      <c r="E235" s="80">
        <f t="shared" si="32"/>
        <v>3255.9387453609907</v>
      </c>
      <c r="F235" s="80">
        <f t="shared" si="33"/>
        <v>5051.7327671246567</v>
      </c>
      <c r="G235" s="71">
        <f t="shared" si="34"/>
        <v>368287.65196436347</v>
      </c>
    </row>
    <row r="236" spans="1:7" x14ac:dyDescent="0.25">
      <c r="A236" s="79">
        <f t="shared" si="28"/>
        <v>52597</v>
      </c>
      <c r="B236" s="73">
        <f t="shared" si="29"/>
        <v>220</v>
      </c>
      <c r="C236" s="71">
        <f t="shared" si="30"/>
        <v>368287.65196436347</v>
      </c>
      <c r="D236" s="80">
        <f t="shared" si="31"/>
        <v>1780.0569844944209</v>
      </c>
      <c r="E236" s="80">
        <f t="shared" si="32"/>
        <v>3271.6757826302351</v>
      </c>
      <c r="F236" s="80">
        <f t="shared" si="33"/>
        <v>5051.7327671246558</v>
      </c>
      <c r="G236" s="71">
        <f t="shared" si="34"/>
        <v>365015.97618173325</v>
      </c>
    </row>
    <row r="237" spans="1:7" x14ac:dyDescent="0.25">
      <c r="A237" s="79">
        <f t="shared" si="28"/>
        <v>52628</v>
      </c>
      <c r="B237" s="73">
        <f t="shared" si="29"/>
        <v>221</v>
      </c>
      <c r="C237" s="71">
        <f t="shared" si="30"/>
        <v>365015.97618173325</v>
      </c>
      <c r="D237" s="80">
        <f t="shared" si="31"/>
        <v>1764.243884878375</v>
      </c>
      <c r="E237" s="80">
        <f t="shared" si="32"/>
        <v>3287.4888822462817</v>
      </c>
      <c r="F237" s="80">
        <f t="shared" si="33"/>
        <v>5051.7327671246567</v>
      </c>
      <c r="G237" s="71">
        <f t="shared" si="34"/>
        <v>361728.48729948699</v>
      </c>
    </row>
    <row r="238" spans="1:7" x14ac:dyDescent="0.25">
      <c r="A238" s="79">
        <f t="shared" si="28"/>
        <v>52657</v>
      </c>
      <c r="B238" s="73">
        <f t="shared" si="29"/>
        <v>222</v>
      </c>
      <c r="C238" s="71">
        <f t="shared" si="30"/>
        <v>361728.48729948699</v>
      </c>
      <c r="D238" s="80">
        <f t="shared" si="31"/>
        <v>1748.354355280851</v>
      </c>
      <c r="E238" s="80">
        <f t="shared" si="32"/>
        <v>3303.3784118438052</v>
      </c>
      <c r="F238" s="80">
        <f t="shared" si="33"/>
        <v>5051.7327671246567</v>
      </c>
      <c r="G238" s="71">
        <f t="shared" si="34"/>
        <v>358425.1088876432</v>
      </c>
    </row>
    <row r="239" spans="1:7" x14ac:dyDescent="0.25">
      <c r="A239" s="79">
        <f t="shared" si="28"/>
        <v>52688</v>
      </c>
      <c r="B239" s="73">
        <f t="shared" si="29"/>
        <v>223</v>
      </c>
      <c r="C239" s="71">
        <f t="shared" si="30"/>
        <v>358425.1088876432</v>
      </c>
      <c r="D239" s="80">
        <f t="shared" si="31"/>
        <v>1732.388026290273</v>
      </c>
      <c r="E239" s="80">
        <f t="shared" si="32"/>
        <v>3319.3447408343832</v>
      </c>
      <c r="F239" s="80">
        <f t="shared" si="33"/>
        <v>5051.7327671246567</v>
      </c>
      <c r="G239" s="71">
        <f t="shared" si="34"/>
        <v>355105.76414680883</v>
      </c>
    </row>
    <row r="240" spans="1:7" x14ac:dyDescent="0.25">
      <c r="A240" s="79">
        <f t="shared" si="28"/>
        <v>52718</v>
      </c>
      <c r="B240" s="73">
        <f t="shared" si="29"/>
        <v>224</v>
      </c>
      <c r="C240" s="71">
        <f t="shared" si="30"/>
        <v>355105.76414680883</v>
      </c>
      <c r="D240" s="80">
        <f t="shared" si="31"/>
        <v>1716.3445267095735</v>
      </c>
      <c r="E240" s="80">
        <f t="shared" si="32"/>
        <v>3335.3882404150831</v>
      </c>
      <c r="F240" s="80">
        <f t="shared" si="33"/>
        <v>5051.7327671246567</v>
      </c>
      <c r="G240" s="71">
        <f t="shared" si="34"/>
        <v>351770.37590639375</v>
      </c>
    </row>
    <row r="241" spans="1:7" x14ac:dyDescent="0.25">
      <c r="A241" s="79">
        <f t="shared" si="28"/>
        <v>52749</v>
      </c>
      <c r="B241" s="73">
        <f t="shared" si="29"/>
        <v>225</v>
      </c>
      <c r="C241" s="71">
        <f t="shared" si="30"/>
        <v>351770.37590639375</v>
      </c>
      <c r="D241" s="80">
        <f t="shared" si="31"/>
        <v>1700.223483547567</v>
      </c>
      <c r="E241" s="80">
        <f t="shared" si="32"/>
        <v>3351.5092835770893</v>
      </c>
      <c r="F241" s="80">
        <f t="shared" si="33"/>
        <v>5051.7327671246567</v>
      </c>
      <c r="G241" s="71">
        <f t="shared" si="34"/>
        <v>348418.86662281665</v>
      </c>
    </row>
    <row r="242" spans="1:7" x14ac:dyDescent="0.25">
      <c r="A242" s="79">
        <f t="shared" si="28"/>
        <v>52779</v>
      </c>
      <c r="B242" s="73">
        <f t="shared" si="29"/>
        <v>226</v>
      </c>
      <c r="C242" s="71">
        <f t="shared" si="30"/>
        <v>348418.86662281665</v>
      </c>
      <c r="D242" s="80">
        <f t="shared" si="31"/>
        <v>1684.0245220102777</v>
      </c>
      <c r="E242" s="80">
        <f t="shared" si="32"/>
        <v>3367.7082451143783</v>
      </c>
      <c r="F242" s="80">
        <f t="shared" si="33"/>
        <v>5051.7327671246558</v>
      </c>
      <c r="G242" s="71">
        <f t="shared" si="34"/>
        <v>345051.15837770229</v>
      </c>
    </row>
    <row r="243" spans="1:7" x14ac:dyDescent="0.25">
      <c r="A243" s="79">
        <f t="shared" si="28"/>
        <v>52810</v>
      </c>
      <c r="B243" s="73">
        <f t="shared" si="29"/>
        <v>227</v>
      </c>
      <c r="C243" s="71">
        <f t="shared" si="30"/>
        <v>345051.15837770229</v>
      </c>
      <c r="D243" s="80">
        <f t="shared" si="31"/>
        <v>1667.7472654922251</v>
      </c>
      <c r="E243" s="80">
        <f t="shared" si="32"/>
        <v>3383.9855016324314</v>
      </c>
      <c r="F243" s="80">
        <f t="shared" si="33"/>
        <v>5051.7327671246567</v>
      </c>
      <c r="G243" s="71">
        <f t="shared" si="34"/>
        <v>341667.17287606985</v>
      </c>
    </row>
    <row r="244" spans="1:7" x14ac:dyDescent="0.25">
      <c r="A244" s="79">
        <f t="shared" si="28"/>
        <v>52841</v>
      </c>
      <c r="B244" s="73">
        <f t="shared" si="29"/>
        <v>228</v>
      </c>
      <c r="C244" s="71">
        <f t="shared" si="30"/>
        <v>341667.17287606985</v>
      </c>
      <c r="D244" s="80">
        <f t="shared" si="31"/>
        <v>1651.3913355676684</v>
      </c>
      <c r="E244" s="80">
        <f t="shared" si="32"/>
        <v>3400.341431556988</v>
      </c>
      <c r="F244" s="80">
        <f t="shared" si="33"/>
        <v>5051.7327671246567</v>
      </c>
      <c r="G244" s="71">
        <f t="shared" si="34"/>
        <v>338266.83144451288</v>
      </c>
    </row>
    <row r="245" spans="1:7" x14ac:dyDescent="0.25">
      <c r="A245" s="79">
        <f t="shared" si="28"/>
        <v>52871</v>
      </c>
      <c r="B245" s="73">
        <f t="shared" si="29"/>
        <v>229</v>
      </c>
      <c r="C245" s="71">
        <f t="shared" si="30"/>
        <v>338266.83144451288</v>
      </c>
      <c r="D245" s="80">
        <f t="shared" si="31"/>
        <v>1634.9563519818096</v>
      </c>
      <c r="E245" s="80">
        <f t="shared" si="32"/>
        <v>3416.7764151428469</v>
      </c>
      <c r="F245" s="80">
        <f t="shared" si="33"/>
        <v>5051.7327671246567</v>
      </c>
      <c r="G245" s="71">
        <f t="shared" si="34"/>
        <v>334850.05502937001</v>
      </c>
    </row>
    <row r="246" spans="1:7" x14ac:dyDescent="0.25">
      <c r="A246" s="79">
        <f t="shared" si="28"/>
        <v>52902</v>
      </c>
      <c r="B246" s="73">
        <f t="shared" si="29"/>
        <v>230</v>
      </c>
      <c r="C246" s="71">
        <f t="shared" si="30"/>
        <v>334850.05502937001</v>
      </c>
      <c r="D246" s="80">
        <f t="shared" si="31"/>
        <v>1618.4419326419522</v>
      </c>
      <c r="E246" s="80">
        <f t="shared" si="32"/>
        <v>3433.2908344827038</v>
      </c>
      <c r="F246" s="80">
        <f t="shared" si="33"/>
        <v>5051.7327671246558</v>
      </c>
      <c r="G246" s="71">
        <f t="shared" si="34"/>
        <v>331416.76419488731</v>
      </c>
    </row>
    <row r="247" spans="1:7" x14ac:dyDescent="0.25">
      <c r="A247" s="79">
        <f t="shared" si="28"/>
        <v>52932</v>
      </c>
      <c r="B247" s="73">
        <f t="shared" si="29"/>
        <v>231</v>
      </c>
      <c r="C247" s="71">
        <f t="shared" si="30"/>
        <v>331416.76419488731</v>
      </c>
      <c r="D247" s="80">
        <f t="shared" si="31"/>
        <v>1601.8476936086195</v>
      </c>
      <c r="E247" s="80">
        <f t="shared" si="32"/>
        <v>3449.8850735160372</v>
      </c>
      <c r="F247" s="80">
        <f t="shared" si="33"/>
        <v>5051.7327671246567</v>
      </c>
      <c r="G247" s="71">
        <f t="shared" si="34"/>
        <v>327966.87912137125</v>
      </c>
    </row>
    <row r="248" spans="1:7" x14ac:dyDescent="0.25">
      <c r="A248" s="79">
        <f t="shared" si="28"/>
        <v>52963</v>
      </c>
      <c r="B248" s="73">
        <f t="shared" si="29"/>
        <v>232</v>
      </c>
      <c r="C248" s="71">
        <f t="shared" si="30"/>
        <v>327966.87912137125</v>
      </c>
      <c r="D248" s="80">
        <f t="shared" si="31"/>
        <v>1585.1732490866252</v>
      </c>
      <c r="E248" s="80">
        <f t="shared" si="32"/>
        <v>3466.5595180380315</v>
      </c>
      <c r="F248" s="80">
        <f t="shared" si="33"/>
        <v>5051.7327671246567</v>
      </c>
      <c r="G248" s="71">
        <f t="shared" si="34"/>
        <v>324500.31960333325</v>
      </c>
    </row>
    <row r="249" spans="1:7" x14ac:dyDescent="0.25">
      <c r="A249" s="79">
        <f t="shared" si="28"/>
        <v>52994</v>
      </c>
      <c r="B249" s="73">
        <f t="shared" si="29"/>
        <v>233</v>
      </c>
      <c r="C249" s="71">
        <f t="shared" si="30"/>
        <v>324500.31960333325</v>
      </c>
      <c r="D249" s="80">
        <f t="shared" si="31"/>
        <v>1568.4182114161081</v>
      </c>
      <c r="E249" s="80">
        <f t="shared" si="32"/>
        <v>3483.3145557085486</v>
      </c>
      <c r="F249" s="80">
        <f t="shared" si="33"/>
        <v>5051.7327671246567</v>
      </c>
      <c r="G249" s="71">
        <f t="shared" si="34"/>
        <v>321017.0050476247</v>
      </c>
    </row>
    <row r="250" spans="1:7" x14ac:dyDescent="0.25">
      <c r="A250" s="79">
        <f t="shared" si="28"/>
        <v>53022</v>
      </c>
      <c r="B250" s="73">
        <f t="shared" si="29"/>
        <v>234</v>
      </c>
      <c r="C250" s="71">
        <f t="shared" si="30"/>
        <v>321017.0050476247</v>
      </c>
      <c r="D250" s="80">
        <f t="shared" si="31"/>
        <v>1551.5821910635166</v>
      </c>
      <c r="E250" s="80">
        <f t="shared" si="32"/>
        <v>3500.1505760611394</v>
      </c>
      <c r="F250" s="80">
        <f t="shared" si="33"/>
        <v>5051.7327671246558</v>
      </c>
      <c r="G250" s="71">
        <f t="shared" si="34"/>
        <v>317516.85447156354</v>
      </c>
    </row>
    <row r="251" spans="1:7" x14ac:dyDescent="0.25">
      <c r="A251" s="79">
        <f t="shared" si="28"/>
        <v>53053</v>
      </c>
      <c r="B251" s="73">
        <f t="shared" si="29"/>
        <v>235</v>
      </c>
      <c r="C251" s="71">
        <f t="shared" si="30"/>
        <v>317516.85447156354</v>
      </c>
      <c r="D251" s="80">
        <f t="shared" si="31"/>
        <v>1534.6647966125547</v>
      </c>
      <c r="E251" s="80">
        <f t="shared" si="32"/>
        <v>3517.067970512102</v>
      </c>
      <c r="F251" s="80">
        <f t="shared" si="33"/>
        <v>5051.7327671246567</v>
      </c>
      <c r="G251" s="71">
        <f t="shared" si="34"/>
        <v>313999.78650105145</v>
      </c>
    </row>
    <row r="252" spans="1:7" x14ac:dyDescent="0.25">
      <c r="A252" s="79">
        <f t="shared" si="28"/>
        <v>53083</v>
      </c>
      <c r="B252" s="73">
        <f t="shared" si="29"/>
        <v>236</v>
      </c>
      <c r="C252" s="71">
        <f t="shared" si="30"/>
        <v>313999.78650105145</v>
      </c>
      <c r="D252" s="80">
        <f t="shared" si="31"/>
        <v>1517.6656347550793</v>
      </c>
      <c r="E252" s="80">
        <f t="shared" si="32"/>
        <v>3534.0671323695765</v>
      </c>
      <c r="F252" s="80">
        <f t="shared" si="33"/>
        <v>5051.7327671246558</v>
      </c>
      <c r="G252" s="71">
        <f t="shared" si="34"/>
        <v>310465.71936868189</v>
      </c>
    </row>
    <row r="253" spans="1:7" x14ac:dyDescent="0.25">
      <c r="A253" s="79">
        <f t="shared" si="28"/>
        <v>53114</v>
      </c>
      <c r="B253" s="73">
        <f t="shared" si="29"/>
        <v>237</v>
      </c>
      <c r="C253" s="71">
        <f t="shared" si="30"/>
        <v>310465.71936868189</v>
      </c>
      <c r="D253" s="80">
        <f t="shared" si="31"/>
        <v>1500.5843102819597</v>
      </c>
      <c r="E253" s="80">
        <f t="shared" si="32"/>
        <v>3551.1484568426963</v>
      </c>
      <c r="F253" s="80">
        <f t="shared" si="33"/>
        <v>5051.7327671246558</v>
      </c>
      <c r="G253" s="71">
        <f t="shared" si="34"/>
        <v>306914.5709118392</v>
      </c>
    </row>
    <row r="254" spans="1:7" x14ac:dyDescent="0.25">
      <c r="A254" s="79">
        <f t="shared" si="28"/>
        <v>53144</v>
      </c>
      <c r="B254" s="73">
        <f t="shared" si="29"/>
        <v>238</v>
      </c>
      <c r="C254" s="71">
        <f t="shared" si="30"/>
        <v>306914.5709118392</v>
      </c>
      <c r="D254" s="80">
        <f t="shared" si="31"/>
        <v>1483.4204260738868</v>
      </c>
      <c r="E254" s="80">
        <f t="shared" si="32"/>
        <v>3568.3123410507696</v>
      </c>
      <c r="F254" s="80">
        <f t="shared" si="33"/>
        <v>5051.7327671246567</v>
      </c>
      <c r="G254" s="71">
        <f t="shared" si="34"/>
        <v>303346.25857078843</v>
      </c>
    </row>
    <row r="255" spans="1:7" x14ac:dyDescent="0.25">
      <c r="A255" s="79">
        <f t="shared" si="28"/>
        <v>53175</v>
      </c>
      <c r="B255" s="73">
        <f t="shared" si="29"/>
        <v>239</v>
      </c>
      <c r="C255" s="71">
        <f t="shared" si="30"/>
        <v>303346.25857078843</v>
      </c>
      <c r="D255" s="80">
        <f t="shared" si="31"/>
        <v>1466.1735830921414</v>
      </c>
      <c r="E255" s="80">
        <f t="shared" si="32"/>
        <v>3585.5591840325146</v>
      </c>
      <c r="F255" s="80">
        <f t="shared" si="33"/>
        <v>5051.7327671246558</v>
      </c>
      <c r="G255" s="71">
        <f t="shared" si="34"/>
        <v>299760.69938675594</v>
      </c>
    </row>
    <row r="256" spans="1:7" x14ac:dyDescent="0.25">
      <c r="A256" s="79">
        <f t="shared" si="28"/>
        <v>53206</v>
      </c>
      <c r="B256" s="73">
        <f t="shared" si="29"/>
        <v>240</v>
      </c>
      <c r="C256" s="71">
        <f t="shared" si="30"/>
        <v>299760.69938675594</v>
      </c>
      <c r="D256" s="80">
        <f t="shared" si="31"/>
        <v>1448.8433803693176</v>
      </c>
      <c r="E256" s="80">
        <f t="shared" si="32"/>
        <v>3602.8893867553384</v>
      </c>
      <c r="F256" s="80">
        <f t="shared" si="33"/>
        <v>5051.7327671246558</v>
      </c>
      <c r="G256" s="71">
        <f t="shared" si="34"/>
        <v>296157.81000000058</v>
      </c>
    </row>
    <row r="257" spans="1:7" x14ac:dyDescent="0.25">
      <c r="A257" s="79" t="str">
        <f t="shared" si="28"/>
        <v/>
      </c>
      <c r="B257" s="73" t="str">
        <f t="shared" si="29"/>
        <v/>
      </c>
      <c r="C257" s="71" t="str">
        <f t="shared" si="30"/>
        <v/>
      </c>
      <c r="D257" s="80" t="str">
        <f t="shared" si="31"/>
        <v/>
      </c>
      <c r="E257" s="80" t="str">
        <f t="shared" si="32"/>
        <v/>
      </c>
      <c r="F257" s="80" t="str">
        <f t="shared" si="33"/>
        <v/>
      </c>
      <c r="G257" s="71" t="str">
        <f t="shared" si="34"/>
        <v/>
      </c>
    </row>
    <row r="258" spans="1:7" x14ac:dyDescent="0.25">
      <c r="A258" s="79" t="str">
        <f t="shared" si="28"/>
        <v/>
      </c>
      <c r="B258" s="73" t="str">
        <f t="shared" si="29"/>
        <v/>
      </c>
      <c r="C258" s="71" t="str">
        <f t="shared" si="30"/>
        <v/>
      </c>
      <c r="D258" s="80" t="str">
        <f t="shared" si="31"/>
        <v/>
      </c>
      <c r="E258" s="80" t="str">
        <f t="shared" si="32"/>
        <v/>
      </c>
      <c r="F258" s="80" t="str">
        <f t="shared" si="33"/>
        <v/>
      </c>
      <c r="G258" s="71" t="str">
        <f t="shared" si="34"/>
        <v/>
      </c>
    </row>
    <row r="259" spans="1:7" x14ac:dyDescent="0.25">
      <c r="A259" s="79" t="str">
        <f t="shared" si="28"/>
        <v/>
      </c>
      <c r="B259" s="73" t="str">
        <f t="shared" si="29"/>
        <v/>
      </c>
      <c r="C259" s="71" t="str">
        <f t="shared" si="30"/>
        <v/>
      </c>
      <c r="D259" s="80" t="str">
        <f t="shared" si="31"/>
        <v/>
      </c>
      <c r="E259" s="80" t="str">
        <f t="shared" si="32"/>
        <v/>
      </c>
      <c r="F259" s="80" t="str">
        <f t="shared" si="33"/>
        <v/>
      </c>
      <c r="G259" s="71" t="str">
        <f t="shared" si="34"/>
        <v/>
      </c>
    </row>
    <row r="260" spans="1:7" x14ac:dyDescent="0.25">
      <c r="A260" s="79" t="str">
        <f t="shared" si="28"/>
        <v/>
      </c>
      <c r="B260" s="73" t="str">
        <f t="shared" si="29"/>
        <v/>
      </c>
      <c r="C260" s="71" t="str">
        <f t="shared" si="30"/>
        <v/>
      </c>
      <c r="D260" s="80" t="str">
        <f t="shared" si="31"/>
        <v/>
      </c>
      <c r="E260" s="80" t="str">
        <f t="shared" si="32"/>
        <v/>
      </c>
      <c r="F260" s="80" t="str">
        <f t="shared" si="33"/>
        <v/>
      </c>
      <c r="G260" s="71" t="str">
        <f t="shared" si="34"/>
        <v/>
      </c>
    </row>
    <row r="261" spans="1:7" x14ac:dyDescent="0.25">
      <c r="A261" s="79" t="str">
        <f t="shared" si="28"/>
        <v/>
      </c>
      <c r="B261" s="73" t="str">
        <f t="shared" si="29"/>
        <v/>
      </c>
      <c r="C261" s="71" t="str">
        <f t="shared" si="30"/>
        <v/>
      </c>
      <c r="D261" s="80" t="str">
        <f t="shared" si="31"/>
        <v/>
      </c>
      <c r="E261" s="80" t="str">
        <f t="shared" si="32"/>
        <v/>
      </c>
      <c r="F261" s="80" t="str">
        <f t="shared" si="33"/>
        <v/>
      </c>
      <c r="G261" s="71" t="str">
        <f t="shared" si="34"/>
        <v/>
      </c>
    </row>
    <row r="262" spans="1:7" x14ac:dyDescent="0.25">
      <c r="A262" s="79" t="str">
        <f t="shared" si="28"/>
        <v/>
      </c>
      <c r="B262" s="73" t="str">
        <f t="shared" si="29"/>
        <v/>
      </c>
      <c r="C262" s="71" t="str">
        <f t="shared" si="30"/>
        <v/>
      </c>
      <c r="D262" s="80" t="str">
        <f t="shared" si="31"/>
        <v/>
      </c>
      <c r="E262" s="80" t="str">
        <f t="shared" si="32"/>
        <v/>
      </c>
      <c r="F262" s="80" t="str">
        <f t="shared" si="33"/>
        <v/>
      </c>
      <c r="G262" s="71" t="str">
        <f t="shared" si="34"/>
        <v/>
      </c>
    </row>
    <row r="263" spans="1:7" x14ac:dyDescent="0.25">
      <c r="A263" s="79" t="str">
        <f t="shared" si="28"/>
        <v/>
      </c>
      <c r="B263" s="73" t="str">
        <f t="shared" si="29"/>
        <v/>
      </c>
      <c r="C263" s="71" t="str">
        <f t="shared" si="30"/>
        <v/>
      </c>
      <c r="D263" s="80" t="str">
        <f t="shared" si="31"/>
        <v/>
      </c>
      <c r="E263" s="80" t="str">
        <f t="shared" si="32"/>
        <v/>
      </c>
      <c r="F263" s="80" t="str">
        <f t="shared" si="33"/>
        <v/>
      </c>
      <c r="G263" s="71" t="str">
        <f t="shared" si="34"/>
        <v/>
      </c>
    </row>
    <row r="264" spans="1:7" x14ac:dyDescent="0.25">
      <c r="A264" s="79" t="str">
        <f t="shared" si="28"/>
        <v/>
      </c>
      <c r="B264" s="73" t="str">
        <f t="shared" si="29"/>
        <v/>
      </c>
      <c r="C264" s="71" t="str">
        <f t="shared" si="30"/>
        <v/>
      </c>
      <c r="D264" s="80" t="str">
        <f t="shared" si="31"/>
        <v/>
      </c>
      <c r="E264" s="80" t="str">
        <f t="shared" si="32"/>
        <v/>
      </c>
      <c r="F264" s="80" t="str">
        <f t="shared" si="33"/>
        <v/>
      </c>
      <c r="G264" s="71" t="str">
        <f t="shared" si="34"/>
        <v/>
      </c>
    </row>
    <row r="265" spans="1:7" x14ac:dyDescent="0.25">
      <c r="A265" s="79" t="str">
        <f t="shared" si="28"/>
        <v/>
      </c>
      <c r="B265" s="73" t="str">
        <f t="shared" si="29"/>
        <v/>
      </c>
      <c r="C265" s="71" t="str">
        <f t="shared" si="30"/>
        <v/>
      </c>
      <c r="D265" s="80" t="str">
        <f t="shared" si="31"/>
        <v/>
      </c>
      <c r="E265" s="80" t="str">
        <f t="shared" si="32"/>
        <v/>
      </c>
      <c r="F265" s="80" t="str">
        <f t="shared" si="33"/>
        <v/>
      </c>
      <c r="G265" s="71" t="str">
        <f t="shared" si="34"/>
        <v/>
      </c>
    </row>
    <row r="266" spans="1:7" x14ac:dyDescent="0.25">
      <c r="A266" s="79" t="str">
        <f t="shared" si="28"/>
        <v/>
      </c>
      <c r="B266" s="73" t="str">
        <f t="shared" si="29"/>
        <v/>
      </c>
      <c r="C266" s="71" t="str">
        <f t="shared" si="30"/>
        <v/>
      </c>
      <c r="D266" s="80" t="str">
        <f t="shared" si="31"/>
        <v/>
      </c>
      <c r="E266" s="80" t="str">
        <f t="shared" si="32"/>
        <v/>
      </c>
      <c r="F266" s="80" t="str">
        <f t="shared" si="33"/>
        <v/>
      </c>
      <c r="G266" s="71" t="str">
        <f t="shared" si="34"/>
        <v/>
      </c>
    </row>
    <row r="267" spans="1:7" x14ac:dyDescent="0.25">
      <c r="A267" s="79" t="str">
        <f t="shared" si="28"/>
        <v/>
      </c>
      <c r="B267" s="73" t="str">
        <f t="shared" si="29"/>
        <v/>
      </c>
      <c r="C267" s="71" t="str">
        <f t="shared" si="30"/>
        <v/>
      </c>
      <c r="D267" s="80" t="str">
        <f t="shared" si="31"/>
        <v/>
      </c>
      <c r="E267" s="80" t="str">
        <f t="shared" si="32"/>
        <v/>
      </c>
      <c r="F267" s="80" t="str">
        <f t="shared" si="33"/>
        <v/>
      </c>
      <c r="G267" s="71" t="str">
        <f t="shared" si="34"/>
        <v/>
      </c>
    </row>
    <row r="268" spans="1:7" x14ac:dyDescent="0.25">
      <c r="A268" s="79" t="str">
        <f t="shared" si="28"/>
        <v/>
      </c>
      <c r="B268" s="73" t="str">
        <f t="shared" si="29"/>
        <v/>
      </c>
      <c r="C268" s="71" t="str">
        <f t="shared" si="30"/>
        <v/>
      </c>
      <c r="D268" s="80" t="str">
        <f t="shared" si="31"/>
        <v/>
      </c>
      <c r="E268" s="80" t="str">
        <f t="shared" si="32"/>
        <v/>
      </c>
      <c r="F268" s="80" t="str">
        <f t="shared" si="33"/>
        <v/>
      </c>
      <c r="G268" s="71" t="str">
        <f t="shared" si="34"/>
        <v/>
      </c>
    </row>
    <row r="269" spans="1:7" x14ac:dyDescent="0.25">
      <c r="A269" s="79" t="str">
        <f t="shared" si="28"/>
        <v/>
      </c>
      <c r="B269" s="73" t="str">
        <f t="shared" si="29"/>
        <v/>
      </c>
      <c r="C269" s="71" t="str">
        <f t="shared" si="30"/>
        <v/>
      </c>
      <c r="D269" s="80" t="str">
        <f t="shared" si="31"/>
        <v/>
      </c>
      <c r="E269" s="80" t="str">
        <f t="shared" si="32"/>
        <v/>
      </c>
      <c r="F269" s="80" t="str">
        <f t="shared" si="33"/>
        <v/>
      </c>
      <c r="G269" s="71" t="str">
        <f t="shared" si="34"/>
        <v/>
      </c>
    </row>
    <row r="270" spans="1:7" x14ac:dyDescent="0.25">
      <c r="A270" s="79" t="str">
        <f t="shared" si="28"/>
        <v/>
      </c>
      <c r="B270" s="73" t="str">
        <f t="shared" si="29"/>
        <v/>
      </c>
      <c r="C270" s="71" t="str">
        <f t="shared" si="30"/>
        <v/>
      </c>
      <c r="D270" s="80" t="str">
        <f t="shared" si="31"/>
        <v/>
      </c>
      <c r="E270" s="80" t="str">
        <f t="shared" si="32"/>
        <v/>
      </c>
      <c r="F270" s="80" t="str">
        <f t="shared" si="33"/>
        <v/>
      </c>
      <c r="G270" s="71" t="str">
        <f t="shared" si="34"/>
        <v/>
      </c>
    </row>
    <row r="271" spans="1:7" x14ac:dyDescent="0.25">
      <c r="A271" s="79" t="str">
        <f t="shared" si="28"/>
        <v/>
      </c>
      <c r="B271" s="73" t="str">
        <f t="shared" si="29"/>
        <v/>
      </c>
      <c r="C271" s="71" t="str">
        <f t="shared" si="30"/>
        <v/>
      </c>
      <c r="D271" s="80" t="str">
        <f t="shared" si="31"/>
        <v/>
      </c>
      <c r="E271" s="80" t="str">
        <f t="shared" si="32"/>
        <v/>
      </c>
      <c r="F271" s="80" t="str">
        <f t="shared" si="33"/>
        <v/>
      </c>
      <c r="G271" s="71" t="str">
        <f t="shared" si="34"/>
        <v/>
      </c>
    </row>
    <row r="272" spans="1:7" x14ac:dyDescent="0.25">
      <c r="A272" s="79" t="str">
        <f t="shared" si="28"/>
        <v/>
      </c>
      <c r="B272" s="73" t="str">
        <f t="shared" si="29"/>
        <v/>
      </c>
      <c r="C272" s="71" t="str">
        <f t="shared" si="30"/>
        <v/>
      </c>
      <c r="D272" s="80" t="str">
        <f t="shared" si="31"/>
        <v/>
      </c>
      <c r="E272" s="80" t="str">
        <f t="shared" si="32"/>
        <v/>
      </c>
      <c r="F272" s="80" t="str">
        <f t="shared" si="33"/>
        <v/>
      </c>
      <c r="G272" s="71" t="str">
        <f t="shared" si="34"/>
        <v/>
      </c>
    </row>
    <row r="273" spans="1:7" x14ac:dyDescent="0.25">
      <c r="A273" s="79" t="str">
        <f t="shared" si="28"/>
        <v/>
      </c>
      <c r="B273" s="73" t="str">
        <f t="shared" si="29"/>
        <v/>
      </c>
      <c r="C273" s="71" t="str">
        <f t="shared" si="30"/>
        <v/>
      </c>
      <c r="D273" s="80" t="str">
        <f t="shared" si="31"/>
        <v/>
      </c>
      <c r="E273" s="80" t="str">
        <f t="shared" si="32"/>
        <v/>
      </c>
      <c r="F273" s="80" t="str">
        <f t="shared" si="33"/>
        <v/>
      </c>
      <c r="G273" s="71" t="str">
        <f t="shared" si="34"/>
        <v/>
      </c>
    </row>
    <row r="274" spans="1:7" x14ac:dyDescent="0.25">
      <c r="A274" s="79" t="str">
        <f t="shared" si="28"/>
        <v/>
      </c>
      <c r="B274" s="73" t="str">
        <f t="shared" si="29"/>
        <v/>
      </c>
      <c r="C274" s="71" t="str">
        <f t="shared" si="30"/>
        <v/>
      </c>
      <c r="D274" s="80" t="str">
        <f t="shared" si="31"/>
        <v/>
      </c>
      <c r="E274" s="80" t="str">
        <f t="shared" si="32"/>
        <v/>
      </c>
      <c r="F274" s="80" t="str">
        <f t="shared" si="33"/>
        <v/>
      </c>
      <c r="G274" s="71" t="str">
        <f t="shared" si="34"/>
        <v/>
      </c>
    </row>
    <row r="275" spans="1:7" x14ac:dyDescent="0.25">
      <c r="A275" s="79" t="str">
        <f t="shared" si="28"/>
        <v/>
      </c>
      <c r="B275" s="73" t="str">
        <f t="shared" si="29"/>
        <v/>
      </c>
      <c r="C275" s="71" t="str">
        <f t="shared" si="30"/>
        <v/>
      </c>
      <c r="D275" s="80" t="str">
        <f t="shared" si="31"/>
        <v/>
      </c>
      <c r="E275" s="80" t="str">
        <f t="shared" si="32"/>
        <v/>
      </c>
      <c r="F275" s="80" t="str">
        <f t="shared" si="33"/>
        <v/>
      </c>
      <c r="G275" s="71" t="str">
        <f t="shared" si="34"/>
        <v/>
      </c>
    </row>
    <row r="276" spans="1:7" x14ac:dyDescent="0.25">
      <c r="A276" s="79" t="str">
        <f t="shared" ref="A276:A339" si="35">IF(B276="","",EDATE(A275,1))</f>
        <v/>
      </c>
      <c r="B276" s="73" t="str">
        <f t="shared" ref="B276:B339" si="36">IF(B275="","",IF(SUM(B275)+1&lt;=$E$7,SUM(B275)+1,""))</f>
        <v/>
      </c>
      <c r="C276" s="71" t="str">
        <f t="shared" ref="C276:C339" si="37">IF(B276="","",G275)</f>
        <v/>
      </c>
      <c r="D276" s="80" t="str">
        <f t="shared" ref="D276:D339" si="38">IF(B276="","",IPMT($E$13/12,B276,$E$7,-$E$11,$E$12,0))</f>
        <v/>
      </c>
      <c r="E276" s="80" t="str">
        <f t="shared" ref="E276:E339" si="39">IF(B276="","",PPMT($E$13/12,B276,$E$7,-$E$11,$E$12,0))</f>
        <v/>
      </c>
      <c r="F276" s="80" t="str">
        <f t="shared" ref="F276:F339" si="40">IF(B276="","",SUM(D276:E276))</f>
        <v/>
      </c>
      <c r="G276" s="71" t="str">
        <f t="shared" ref="G276:G339" si="41">IF(B276="","",SUM(C276)-SUM(E276))</f>
        <v/>
      </c>
    </row>
    <row r="277" spans="1:7" x14ac:dyDescent="0.25">
      <c r="A277" s="79" t="str">
        <f t="shared" si="35"/>
        <v/>
      </c>
      <c r="B277" s="73" t="str">
        <f t="shared" si="36"/>
        <v/>
      </c>
      <c r="C277" s="71" t="str">
        <f t="shared" si="37"/>
        <v/>
      </c>
      <c r="D277" s="80" t="str">
        <f t="shared" si="38"/>
        <v/>
      </c>
      <c r="E277" s="80" t="str">
        <f t="shared" si="39"/>
        <v/>
      </c>
      <c r="F277" s="80" t="str">
        <f t="shared" si="40"/>
        <v/>
      </c>
      <c r="G277" s="71" t="str">
        <f t="shared" si="41"/>
        <v/>
      </c>
    </row>
    <row r="278" spans="1:7" x14ac:dyDescent="0.25">
      <c r="A278" s="79" t="str">
        <f t="shared" si="35"/>
        <v/>
      </c>
      <c r="B278" s="73" t="str">
        <f t="shared" si="36"/>
        <v/>
      </c>
      <c r="C278" s="71" t="str">
        <f t="shared" si="37"/>
        <v/>
      </c>
      <c r="D278" s="80" t="str">
        <f t="shared" si="38"/>
        <v/>
      </c>
      <c r="E278" s="80" t="str">
        <f t="shared" si="39"/>
        <v/>
      </c>
      <c r="F278" s="80" t="str">
        <f t="shared" si="40"/>
        <v/>
      </c>
      <c r="G278" s="71" t="str">
        <f t="shared" si="41"/>
        <v/>
      </c>
    </row>
    <row r="279" spans="1:7" x14ac:dyDescent="0.25">
      <c r="A279" s="79" t="str">
        <f t="shared" si="35"/>
        <v/>
      </c>
      <c r="B279" s="73" t="str">
        <f t="shared" si="36"/>
        <v/>
      </c>
      <c r="C279" s="71" t="str">
        <f t="shared" si="37"/>
        <v/>
      </c>
      <c r="D279" s="80" t="str">
        <f t="shared" si="38"/>
        <v/>
      </c>
      <c r="E279" s="80" t="str">
        <f t="shared" si="39"/>
        <v/>
      </c>
      <c r="F279" s="80" t="str">
        <f t="shared" si="40"/>
        <v/>
      </c>
      <c r="G279" s="71" t="str">
        <f t="shared" si="41"/>
        <v/>
      </c>
    </row>
    <row r="280" spans="1:7" x14ac:dyDescent="0.25">
      <c r="A280" s="79" t="str">
        <f t="shared" si="35"/>
        <v/>
      </c>
      <c r="B280" s="73" t="str">
        <f t="shared" si="36"/>
        <v/>
      </c>
      <c r="C280" s="71" t="str">
        <f t="shared" si="37"/>
        <v/>
      </c>
      <c r="D280" s="80" t="str">
        <f t="shared" si="38"/>
        <v/>
      </c>
      <c r="E280" s="80" t="str">
        <f t="shared" si="39"/>
        <v/>
      </c>
      <c r="F280" s="80" t="str">
        <f t="shared" si="40"/>
        <v/>
      </c>
      <c r="G280" s="71" t="str">
        <f t="shared" si="41"/>
        <v/>
      </c>
    </row>
    <row r="281" spans="1:7" x14ac:dyDescent="0.25">
      <c r="A281" s="79" t="str">
        <f t="shared" si="35"/>
        <v/>
      </c>
      <c r="B281" s="73" t="str">
        <f t="shared" si="36"/>
        <v/>
      </c>
      <c r="C281" s="71" t="str">
        <f t="shared" si="37"/>
        <v/>
      </c>
      <c r="D281" s="80" t="str">
        <f t="shared" si="38"/>
        <v/>
      </c>
      <c r="E281" s="80" t="str">
        <f t="shared" si="39"/>
        <v/>
      </c>
      <c r="F281" s="80" t="str">
        <f t="shared" si="40"/>
        <v/>
      </c>
      <c r="G281" s="71" t="str">
        <f t="shared" si="41"/>
        <v/>
      </c>
    </row>
    <row r="282" spans="1:7" x14ac:dyDescent="0.25">
      <c r="A282" s="79" t="str">
        <f t="shared" si="35"/>
        <v/>
      </c>
      <c r="B282" s="73" t="str">
        <f t="shared" si="36"/>
        <v/>
      </c>
      <c r="C282" s="71" t="str">
        <f t="shared" si="37"/>
        <v/>
      </c>
      <c r="D282" s="80" t="str">
        <f t="shared" si="38"/>
        <v/>
      </c>
      <c r="E282" s="80" t="str">
        <f t="shared" si="39"/>
        <v/>
      </c>
      <c r="F282" s="80" t="str">
        <f t="shared" si="40"/>
        <v/>
      </c>
      <c r="G282" s="71" t="str">
        <f t="shared" si="41"/>
        <v/>
      </c>
    </row>
    <row r="283" spans="1:7" x14ac:dyDescent="0.25">
      <c r="A283" s="79" t="str">
        <f t="shared" si="35"/>
        <v/>
      </c>
      <c r="B283" s="73" t="str">
        <f t="shared" si="36"/>
        <v/>
      </c>
      <c r="C283" s="71" t="str">
        <f t="shared" si="37"/>
        <v/>
      </c>
      <c r="D283" s="80" t="str">
        <f t="shared" si="38"/>
        <v/>
      </c>
      <c r="E283" s="80" t="str">
        <f t="shared" si="39"/>
        <v/>
      </c>
      <c r="F283" s="80" t="str">
        <f t="shared" si="40"/>
        <v/>
      </c>
      <c r="G283" s="71" t="str">
        <f t="shared" si="41"/>
        <v/>
      </c>
    </row>
    <row r="284" spans="1:7" x14ac:dyDescent="0.25">
      <c r="A284" s="79" t="str">
        <f t="shared" si="35"/>
        <v/>
      </c>
      <c r="B284" s="73" t="str">
        <f t="shared" si="36"/>
        <v/>
      </c>
      <c r="C284" s="71" t="str">
        <f t="shared" si="37"/>
        <v/>
      </c>
      <c r="D284" s="80" t="str">
        <f t="shared" si="38"/>
        <v/>
      </c>
      <c r="E284" s="80" t="str">
        <f t="shared" si="39"/>
        <v/>
      </c>
      <c r="F284" s="80" t="str">
        <f t="shared" si="40"/>
        <v/>
      </c>
      <c r="G284" s="71" t="str">
        <f t="shared" si="41"/>
        <v/>
      </c>
    </row>
    <row r="285" spans="1:7" x14ac:dyDescent="0.25">
      <c r="A285" s="79" t="str">
        <f t="shared" si="35"/>
        <v/>
      </c>
      <c r="B285" s="73" t="str">
        <f t="shared" si="36"/>
        <v/>
      </c>
      <c r="C285" s="71" t="str">
        <f t="shared" si="37"/>
        <v/>
      </c>
      <c r="D285" s="80" t="str">
        <f t="shared" si="38"/>
        <v/>
      </c>
      <c r="E285" s="80" t="str">
        <f t="shared" si="39"/>
        <v/>
      </c>
      <c r="F285" s="80" t="str">
        <f t="shared" si="40"/>
        <v/>
      </c>
      <c r="G285" s="71" t="str">
        <f t="shared" si="41"/>
        <v/>
      </c>
    </row>
    <row r="286" spans="1:7" x14ac:dyDescent="0.25">
      <c r="A286" s="79" t="str">
        <f t="shared" si="35"/>
        <v/>
      </c>
      <c r="B286" s="73" t="str">
        <f t="shared" si="36"/>
        <v/>
      </c>
      <c r="C286" s="71" t="str">
        <f t="shared" si="37"/>
        <v/>
      </c>
      <c r="D286" s="80" t="str">
        <f t="shared" si="38"/>
        <v/>
      </c>
      <c r="E286" s="80" t="str">
        <f t="shared" si="39"/>
        <v/>
      </c>
      <c r="F286" s="80" t="str">
        <f t="shared" si="40"/>
        <v/>
      </c>
      <c r="G286" s="71" t="str">
        <f t="shared" si="41"/>
        <v/>
      </c>
    </row>
    <row r="287" spans="1:7" x14ac:dyDescent="0.25">
      <c r="A287" s="79" t="str">
        <f t="shared" si="35"/>
        <v/>
      </c>
      <c r="B287" s="73" t="str">
        <f t="shared" si="36"/>
        <v/>
      </c>
      <c r="C287" s="71" t="str">
        <f t="shared" si="37"/>
        <v/>
      </c>
      <c r="D287" s="80" t="str">
        <f t="shared" si="38"/>
        <v/>
      </c>
      <c r="E287" s="80" t="str">
        <f t="shared" si="39"/>
        <v/>
      </c>
      <c r="F287" s="80" t="str">
        <f t="shared" si="40"/>
        <v/>
      </c>
      <c r="G287" s="71" t="str">
        <f t="shared" si="41"/>
        <v/>
      </c>
    </row>
    <row r="288" spans="1:7" x14ac:dyDescent="0.25">
      <c r="A288" s="79" t="str">
        <f t="shared" si="35"/>
        <v/>
      </c>
      <c r="B288" s="73" t="str">
        <f t="shared" si="36"/>
        <v/>
      </c>
      <c r="C288" s="71" t="str">
        <f t="shared" si="37"/>
        <v/>
      </c>
      <c r="D288" s="80" t="str">
        <f t="shared" si="38"/>
        <v/>
      </c>
      <c r="E288" s="80" t="str">
        <f t="shared" si="39"/>
        <v/>
      </c>
      <c r="F288" s="80" t="str">
        <f t="shared" si="40"/>
        <v/>
      </c>
      <c r="G288" s="71" t="str">
        <f t="shared" si="41"/>
        <v/>
      </c>
    </row>
    <row r="289" spans="1:7" x14ac:dyDescent="0.25">
      <c r="A289" s="79" t="str">
        <f t="shared" si="35"/>
        <v/>
      </c>
      <c r="B289" s="73" t="str">
        <f t="shared" si="36"/>
        <v/>
      </c>
      <c r="C289" s="71" t="str">
        <f t="shared" si="37"/>
        <v/>
      </c>
      <c r="D289" s="80" t="str">
        <f t="shared" si="38"/>
        <v/>
      </c>
      <c r="E289" s="80" t="str">
        <f t="shared" si="39"/>
        <v/>
      </c>
      <c r="F289" s="80" t="str">
        <f t="shared" si="40"/>
        <v/>
      </c>
      <c r="G289" s="71" t="str">
        <f t="shared" si="41"/>
        <v/>
      </c>
    </row>
    <row r="290" spans="1:7" x14ac:dyDescent="0.25">
      <c r="A290" s="79" t="str">
        <f t="shared" si="35"/>
        <v/>
      </c>
      <c r="B290" s="73" t="str">
        <f t="shared" si="36"/>
        <v/>
      </c>
      <c r="C290" s="71" t="str">
        <f t="shared" si="37"/>
        <v/>
      </c>
      <c r="D290" s="80" t="str">
        <f t="shared" si="38"/>
        <v/>
      </c>
      <c r="E290" s="80" t="str">
        <f t="shared" si="39"/>
        <v/>
      </c>
      <c r="F290" s="80" t="str">
        <f t="shared" si="40"/>
        <v/>
      </c>
      <c r="G290" s="71" t="str">
        <f t="shared" si="41"/>
        <v/>
      </c>
    </row>
    <row r="291" spans="1:7" x14ac:dyDescent="0.25">
      <c r="A291" s="79" t="str">
        <f t="shared" si="35"/>
        <v/>
      </c>
      <c r="B291" s="73" t="str">
        <f t="shared" si="36"/>
        <v/>
      </c>
      <c r="C291" s="71" t="str">
        <f t="shared" si="37"/>
        <v/>
      </c>
      <c r="D291" s="80" t="str">
        <f t="shared" si="38"/>
        <v/>
      </c>
      <c r="E291" s="80" t="str">
        <f t="shared" si="39"/>
        <v/>
      </c>
      <c r="F291" s="80" t="str">
        <f t="shared" si="40"/>
        <v/>
      </c>
      <c r="G291" s="71" t="str">
        <f t="shared" si="41"/>
        <v/>
      </c>
    </row>
    <row r="292" spans="1:7" x14ac:dyDescent="0.25">
      <c r="A292" s="79" t="str">
        <f t="shared" si="35"/>
        <v/>
      </c>
      <c r="B292" s="73" t="str">
        <f t="shared" si="36"/>
        <v/>
      </c>
      <c r="C292" s="71" t="str">
        <f t="shared" si="37"/>
        <v/>
      </c>
      <c r="D292" s="80" t="str">
        <f t="shared" si="38"/>
        <v/>
      </c>
      <c r="E292" s="80" t="str">
        <f t="shared" si="39"/>
        <v/>
      </c>
      <c r="F292" s="80" t="str">
        <f t="shared" si="40"/>
        <v/>
      </c>
      <c r="G292" s="71" t="str">
        <f t="shared" si="41"/>
        <v/>
      </c>
    </row>
    <row r="293" spans="1:7" x14ac:dyDescent="0.25">
      <c r="A293" s="79" t="str">
        <f t="shared" si="35"/>
        <v/>
      </c>
      <c r="B293" s="73" t="str">
        <f t="shared" si="36"/>
        <v/>
      </c>
      <c r="C293" s="71" t="str">
        <f t="shared" si="37"/>
        <v/>
      </c>
      <c r="D293" s="80" t="str">
        <f t="shared" si="38"/>
        <v/>
      </c>
      <c r="E293" s="80" t="str">
        <f t="shared" si="39"/>
        <v/>
      </c>
      <c r="F293" s="80" t="str">
        <f t="shared" si="40"/>
        <v/>
      </c>
      <c r="G293" s="71" t="str">
        <f t="shared" si="41"/>
        <v/>
      </c>
    </row>
    <row r="294" spans="1:7" x14ac:dyDescent="0.25">
      <c r="A294" s="79" t="str">
        <f t="shared" si="35"/>
        <v/>
      </c>
      <c r="B294" s="73" t="str">
        <f t="shared" si="36"/>
        <v/>
      </c>
      <c r="C294" s="71" t="str">
        <f t="shared" si="37"/>
        <v/>
      </c>
      <c r="D294" s="80" t="str">
        <f t="shared" si="38"/>
        <v/>
      </c>
      <c r="E294" s="80" t="str">
        <f t="shared" si="39"/>
        <v/>
      </c>
      <c r="F294" s="80" t="str">
        <f t="shared" si="40"/>
        <v/>
      </c>
      <c r="G294" s="71" t="str">
        <f t="shared" si="41"/>
        <v/>
      </c>
    </row>
    <row r="295" spans="1:7" x14ac:dyDescent="0.25">
      <c r="A295" s="79" t="str">
        <f t="shared" si="35"/>
        <v/>
      </c>
      <c r="B295" s="73" t="str">
        <f t="shared" si="36"/>
        <v/>
      </c>
      <c r="C295" s="71" t="str">
        <f t="shared" si="37"/>
        <v/>
      </c>
      <c r="D295" s="80" t="str">
        <f t="shared" si="38"/>
        <v/>
      </c>
      <c r="E295" s="80" t="str">
        <f t="shared" si="39"/>
        <v/>
      </c>
      <c r="F295" s="80" t="str">
        <f t="shared" si="40"/>
        <v/>
      </c>
      <c r="G295" s="71" t="str">
        <f t="shared" si="41"/>
        <v/>
      </c>
    </row>
    <row r="296" spans="1:7" x14ac:dyDescent="0.25">
      <c r="A296" s="79" t="str">
        <f t="shared" si="35"/>
        <v/>
      </c>
      <c r="B296" s="73" t="str">
        <f t="shared" si="36"/>
        <v/>
      </c>
      <c r="C296" s="71" t="str">
        <f t="shared" si="37"/>
        <v/>
      </c>
      <c r="D296" s="80" t="str">
        <f t="shared" si="38"/>
        <v/>
      </c>
      <c r="E296" s="80" t="str">
        <f t="shared" si="39"/>
        <v/>
      </c>
      <c r="F296" s="80" t="str">
        <f t="shared" si="40"/>
        <v/>
      </c>
      <c r="G296" s="71" t="str">
        <f t="shared" si="41"/>
        <v/>
      </c>
    </row>
    <row r="297" spans="1:7" x14ac:dyDescent="0.25">
      <c r="A297" s="79" t="str">
        <f t="shared" si="35"/>
        <v/>
      </c>
      <c r="B297" s="73" t="str">
        <f t="shared" si="36"/>
        <v/>
      </c>
      <c r="C297" s="71" t="str">
        <f t="shared" si="37"/>
        <v/>
      </c>
      <c r="D297" s="80" t="str">
        <f t="shared" si="38"/>
        <v/>
      </c>
      <c r="E297" s="80" t="str">
        <f t="shared" si="39"/>
        <v/>
      </c>
      <c r="F297" s="80" t="str">
        <f t="shared" si="40"/>
        <v/>
      </c>
      <c r="G297" s="71" t="str">
        <f t="shared" si="41"/>
        <v/>
      </c>
    </row>
    <row r="298" spans="1:7" x14ac:dyDescent="0.25">
      <c r="A298" s="79" t="str">
        <f t="shared" si="35"/>
        <v/>
      </c>
      <c r="B298" s="73" t="str">
        <f t="shared" si="36"/>
        <v/>
      </c>
      <c r="C298" s="71" t="str">
        <f t="shared" si="37"/>
        <v/>
      </c>
      <c r="D298" s="80" t="str">
        <f t="shared" si="38"/>
        <v/>
      </c>
      <c r="E298" s="80" t="str">
        <f t="shared" si="39"/>
        <v/>
      </c>
      <c r="F298" s="80" t="str">
        <f t="shared" si="40"/>
        <v/>
      </c>
      <c r="G298" s="71" t="str">
        <f t="shared" si="41"/>
        <v/>
      </c>
    </row>
    <row r="299" spans="1:7" x14ac:dyDescent="0.25">
      <c r="A299" s="79" t="str">
        <f t="shared" si="35"/>
        <v/>
      </c>
      <c r="B299" s="73" t="str">
        <f t="shared" si="36"/>
        <v/>
      </c>
      <c r="C299" s="71" t="str">
        <f t="shared" si="37"/>
        <v/>
      </c>
      <c r="D299" s="80" t="str">
        <f t="shared" si="38"/>
        <v/>
      </c>
      <c r="E299" s="80" t="str">
        <f t="shared" si="39"/>
        <v/>
      </c>
      <c r="F299" s="80" t="str">
        <f t="shared" si="40"/>
        <v/>
      </c>
      <c r="G299" s="71" t="str">
        <f t="shared" si="41"/>
        <v/>
      </c>
    </row>
    <row r="300" spans="1:7" x14ac:dyDescent="0.25">
      <c r="A300" s="79" t="str">
        <f t="shared" si="35"/>
        <v/>
      </c>
      <c r="B300" s="73" t="str">
        <f t="shared" si="36"/>
        <v/>
      </c>
      <c r="C300" s="71" t="str">
        <f t="shared" si="37"/>
        <v/>
      </c>
      <c r="D300" s="80" t="str">
        <f t="shared" si="38"/>
        <v/>
      </c>
      <c r="E300" s="80" t="str">
        <f t="shared" si="39"/>
        <v/>
      </c>
      <c r="F300" s="80" t="str">
        <f t="shared" si="40"/>
        <v/>
      </c>
      <c r="G300" s="71" t="str">
        <f t="shared" si="41"/>
        <v/>
      </c>
    </row>
    <row r="301" spans="1:7" x14ac:dyDescent="0.25">
      <c r="A301" s="79" t="str">
        <f t="shared" si="35"/>
        <v/>
      </c>
      <c r="B301" s="73" t="str">
        <f t="shared" si="36"/>
        <v/>
      </c>
      <c r="C301" s="71" t="str">
        <f t="shared" si="37"/>
        <v/>
      </c>
      <c r="D301" s="80" t="str">
        <f t="shared" si="38"/>
        <v/>
      </c>
      <c r="E301" s="80" t="str">
        <f t="shared" si="39"/>
        <v/>
      </c>
      <c r="F301" s="80" t="str">
        <f t="shared" si="40"/>
        <v/>
      </c>
      <c r="G301" s="71" t="str">
        <f t="shared" si="41"/>
        <v/>
      </c>
    </row>
    <row r="302" spans="1:7" x14ac:dyDescent="0.25">
      <c r="A302" s="79" t="str">
        <f t="shared" si="35"/>
        <v/>
      </c>
      <c r="B302" s="73" t="str">
        <f t="shared" si="36"/>
        <v/>
      </c>
      <c r="C302" s="71" t="str">
        <f t="shared" si="37"/>
        <v/>
      </c>
      <c r="D302" s="80" t="str">
        <f t="shared" si="38"/>
        <v/>
      </c>
      <c r="E302" s="80" t="str">
        <f t="shared" si="39"/>
        <v/>
      </c>
      <c r="F302" s="80" t="str">
        <f t="shared" si="40"/>
        <v/>
      </c>
      <c r="G302" s="71" t="str">
        <f t="shared" si="41"/>
        <v/>
      </c>
    </row>
    <row r="303" spans="1:7" x14ac:dyDescent="0.25">
      <c r="A303" s="79" t="str">
        <f t="shared" si="35"/>
        <v/>
      </c>
      <c r="B303" s="73" t="str">
        <f t="shared" si="36"/>
        <v/>
      </c>
      <c r="C303" s="71" t="str">
        <f t="shared" si="37"/>
        <v/>
      </c>
      <c r="D303" s="80" t="str">
        <f t="shared" si="38"/>
        <v/>
      </c>
      <c r="E303" s="80" t="str">
        <f t="shared" si="39"/>
        <v/>
      </c>
      <c r="F303" s="80" t="str">
        <f t="shared" si="40"/>
        <v/>
      </c>
      <c r="G303" s="71" t="str">
        <f t="shared" si="41"/>
        <v/>
      </c>
    </row>
    <row r="304" spans="1:7" x14ac:dyDescent="0.25">
      <c r="A304" s="79" t="str">
        <f t="shared" si="35"/>
        <v/>
      </c>
      <c r="B304" s="73" t="str">
        <f t="shared" si="36"/>
        <v/>
      </c>
      <c r="C304" s="71" t="str">
        <f t="shared" si="37"/>
        <v/>
      </c>
      <c r="D304" s="80" t="str">
        <f t="shared" si="38"/>
        <v/>
      </c>
      <c r="E304" s="80" t="str">
        <f t="shared" si="39"/>
        <v/>
      </c>
      <c r="F304" s="80" t="str">
        <f t="shared" si="40"/>
        <v/>
      </c>
      <c r="G304" s="71" t="str">
        <f t="shared" si="41"/>
        <v/>
      </c>
    </row>
    <row r="305" spans="1:7" x14ac:dyDescent="0.25">
      <c r="A305" s="79" t="str">
        <f t="shared" si="35"/>
        <v/>
      </c>
      <c r="B305" s="73" t="str">
        <f t="shared" si="36"/>
        <v/>
      </c>
      <c r="C305" s="71" t="str">
        <f t="shared" si="37"/>
        <v/>
      </c>
      <c r="D305" s="80" t="str">
        <f t="shared" si="38"/>
        <v/>
      </c>
      <c r="E305" s="80" t="str">
        <f t="shared" si="39"/>
        <v/>
      </c>
      <c r="F305" s="80" t="str">
        <f t="shared" si="40"/>
        <v/>
      </c>
      <c r="G305" s="71" t="str">
        <f t="shared" si="41"/>
        <v/>
      </c>
    </row>
    <row r="306" spans="1:7" x14ac:dyDescent="0.25">
      <c r="A306" s="79" t="str">
        <f t="shared" si="35"/>
        <v/>
      </c>
      <c r="B306" s="73" t="str">
        <f t="shared" si="36"/>
        <v/>
      </c>
      <c r="C306" s="71" t="str">
        <f t="shared" si="37"/>
        <v/>
      </c>
      <c r="D306" s="80" t="str">
        <f t="shared" si="38"/>
        <v/>
      </c>
      <c r="E306" s="80" t="str">
        <f t="shared" si="39"/>
        <v/>
      </c>
      <c r="F306" s="80" t="str">
        <f t="shared" si="40"/>
        <v/>
      </c>
      <c r="G306" s="71" t="str">
        <f t="shared" si="41"/>
        <v/>
      </c>
    </row>
    <row r="307" spans="1:7" x14ac:dyDescent="0.25">
      <c r="A307" s="79" t="str">
        <f t="shared" si="35"/>
        <v/>
      </c>
      <c r="B307" s="73" t="str">
        <f t="shared" si="36"/>
        <v/>
      </c>
      <c r="C307" s="71" t="str">
        <f t="shared" si="37"/>
        <v/>
      </c>
      <c r="D307" s="80" t="str">
        <f t="shared" si="38"/>
        <v/>
      </c>
      <c r="E307" s="80" t="str">
        <f t="shared" si="39"/>
        <v/>
      </c>
      <c r="F307" s="80" t="str">
        <f t="shared" si="40"/>
        <v/>
      </c>
      <c r="G307" s="71" t="str">
        <f t="shared" si="41"/>
        <v/>
      </c>
    </row>
    <row r="308" spans="1:7" x14ac:dyDescent="0.25">
      <c r="A308" s="79" t="str">
        <f t="shared" si="35"/>
        <v/>
      </c>
      <c r="B308" s="73" t="str">
        <f t="shared" si="36"/>
        <v/>
      </c>
      <c r="C308" s="71" t="str">
        <f t="shared" si="37"/>
        <v/>
      </c>
      <c r="D308" s="80" t="str">
        <f t="shared" si="38"/>
        <v/>
      </c>
      <c r="E308" s="80" t="str">
        <f t="shared" si="39"/>
        <v/>
      </c>
      <c r="F308" s="80" t="str">
        <f t="shared" si="40"/>
        <v/>
      </c>
      <c r="G308" s="71" t="str">
        <f t="shared" si="41"/>
        <v/>
      </c>
    </row>
    <row r="309" spans="1:7" x14ac:dyDescent="0.25">
      <c r="A309" s="79" t="str">
        <f t="shared" si="35"/>
        <v/>
      </c>
      <c r="B309" s="73" t="str">
        <f t="shared" si="36"/>
        <v/>
      </c>
      <c r="C309" s="71" t="str">
        <f t="shared" si="37"/>
        <v/>
      </c>
      <c r="D309" s="80" t="str">
        <f t="shared" si="38"/>
        <v/>
      </c>
      <c r="E309" s="80" t="str">
        <f t="shared" si="39"/>
        <v/>
      </c>
      <c r="F309" s="80" t="str">
        <f t="shared" si="40"/>
        <v/>
      </c>
      <c r="G309" s="71" t="str">
        <f t="shared" si="41"/>
        <v/>
      </c>
    </row>
    <row r="310" spans="1:7" x14ac:dyDescent="0.25">
      <c r="A310" s="79" t="str">
        <f t="shared" si="35"/>
        <v/>
      </c>
      <c r="B310" s="73" t="str">
        <f t="shared" si="36"/>
        <v/>
      </c>
      <c r="C310" s="71" t="str">
        <f t="shared" si="37"/>
        <v/>
      </c>
      <c r="D310" s="80" t="str">
        <f t="shared" si="38"/>
        <v/>
      </c>
      <c r="E310" s="80" t="str">
        <f t="shared" si="39"/>
        <v/>
      </c>
      <c r="F310" s="80" t="str">
        <f t="shared" si="40"/>
        <v/>
      </c>
      <c r="G310" s="71" t="str">
        <f t="shared" si="41"/>
        <v/>
      </c>
    </row>
    <row r="311" spans="1:7" x14ac:dyDescent="0.25">
      <c r="A311" s="79" t="str">
        <f t="shared" si="35"/>
        <v/>
      </c>
      <c r="B311" s="73" t="str">
        <f t="shared" si="36"/>
        <v/>
      </c>
      <c r="C311" s="71" t="str">
        <f t="shared" si="37"/>
        <v/>
      </c>
      <c r="D311" s="80" t="str">
        <f t="shared" si="38"/>
        <v/>
      </c>
      <c r="E311" s="80" t="str">
        <f t="shared" si="39"/>
        <v/>
      </c>
      <c r="F311" s="80" t="str">
        <f t="shared" si="40"/>
        <v/>
      </c>
      <c r="G311" s="71" t="str">
        <f t="shared" si="41"/>
        <v/>
      </c>
    </row>
    <row r="312" spans="1:7" x14ac:dyDescent="0.25">
      <c r="A312" s="79" t="str">
        <f t="shared" si="35"/>
        <v/>
      </c>
      <c r="B312" s="73" t="str">
        <f t="shared" si="36"/>
        <v/>
      </c>
      <c r="C312" s="71" t="str">
        <f t="shared" si="37"/>
        <v/>
      </c>
      <c r="D312" s="80" t="str">
        <f t="shared" si="38"/>
        <v/>
      </c>
      <c r="E312" s="80" t="str">
        <f t="shared" si="39"/>
        <v/>
      </c>
      <c r="F312" s="80" t="str">
        <f t="shared" si="40"/>
        <v/>
      </c>
      <c r="G312" s="71" t="str">
        <f t="shared" si="41"/>
        <v/>
      </c>
    </row>
    <row r="313" spans="1:7" x14ac:dyDescent="0.25">
      <c r="A313" s="79" t="str">
        <f t="shared" si="35"/>
        <v/>
      </c>
      <c r="B313" s="73" t="str">
        <f t="shared" si="36"/>
        <v/>
      </c>
      <c r="C313" s="71" t="str">
        <f t="shared" si="37"/>
        <v/>
      </c>
      <c r="D313" s="80" t="str">
        <f t="shared" si="38"/>
        <v/>
      </c>
      <c r="E313" s="80" t="str">
        <f t="shared" si="39"/>
        <v/>
      </c>
      <c r="F313" s="80" t="str">
        <f t="shared" si="40"/>
        <v/>
      </c>
      <c r="G313" s="71" t="str">
        <f t="shared" si="41"/>
        <v/>
      </c>
    </row>
    <row r="314" spans="1:7" x14ac:dyDescent="0.25">
      <c r="A314" s="79" t="str">
        <f t="shared" si="35"/>
        <v/>
      </c>
      <c r="B314" s="73" t="str">
        <f t="shared" si="36"/>
        <v/>
      </c>
      <c r="C314" s="71" t="str">
        <f t="shared" si="37"/>
        <v/>
      </c>
      <c r="D314" s="80" t="str">
        <f t="shared" si="38"/>
        <v/>
      </c>
      <c r="E314" s="80" t="str">
        <f t="shared" si="39"/>
        <v/>
      </c>
      <c r="F314" s="80" t="str">
        <f t="shared" si="40"/>
        <v/>
      </c>
      <c r="G314" s="71" t="str">
        <f t="shared" si="41"/>
        <v/>
      </c>
    </row>
    <row r="315" spans="1:7" x14ac:dyDescent="0.25">
      <c r="A315" s="79" t="str">
        <f t="shared" si="35"/>
        <v/>
      </c>
      <c r="B315" s="73" t="str">
        <f t="shared" si="36"/>
        <v/>
      </c>
      <c r="C315" s="71" t="str">
        <f t="shared" si="37"/>
        <v/>
      </c>
      <c r="D315" s="80" t="str">
        <f t="shared" si="38"/>
        <v/>
      </c>
      <c r="E315" s="80" t="str">
        <f t="shared" si="39"/>
        <v/>
      </c>
      <c r="F315" s="80" t="str">
        <f t="shared" si="40"/>
        <v/>
      </c>
      <c r="G315" s="71" t="str">
        <f t="shared" si="41"/>
        <v/>
      </c>
    </row>
    <row r="316" spans="1:7" x14ac:dyDescent="0.25">
      <c r="A316" s="79" t="str">
        <f t="shared" si="35"/>
        <v/>
      </c>
      <c r="B316" s="73" t="str">
        <f t="shared" si="36"/>
        <v/>
      </c>
      <c r="C316" s="71" t="str">
        <f t="shared" si="37"/>
        <v/>
      </c>
      <c r="D316" s="80" t="str">
        <f t="shared" si="38"/>
        <v/>
      </c>
      <c r="E316" s="80" t="str">
        <f t="shared" si="39"/>
        <v/>
      </c>
      <c r="F316" s="80" t="str">
        <f t="shared" si="40"/>
        <v/>
      </c>
      <c r="G316" s="71" t="str">
        <f t="shared" si="41"/>
        <v/>
      </c>
    </row>
    <row r="317" spans="1:7" x14ac:dyDescent="0.25">
      <c r="A317" s="79" t="str">
        <f t="shared" si="35"/>
        <v/>
      </c>
      <c r="B317" s="73" t="str">
        <f t="shared" si="36"/>
        <v/>
      </c>
      <c r="C317" s="71" t="str">
        <f t="shared" si="37"/>
        <v/>
      </c>
      <c r="D317" s="80" t="str">
        <f t="shared" si="38"/>
        <v/>
      </c>
      <c r="E317" s="80" t="str">
        <f t="shared" si="39"/>
        <v/>
      </c>
      <c r="F317" s="80" t="str">
        <f t="shared" si="40"/>
        <v/>
      </c>
      <c r="G317" s="71" t="str">
        <f t="shared" si="41"/>
        <v/>
      </c>
    </row>
    <row r="318" spans="1:7" x14ac:dyDescent="0.25">
      <c r="A318" s="79" t="str">
        <f t="shared" si="35"/>
        <v/>
      </c>
      <c r="B318" s="73" t="str">
        <f t="shared" si="36"/>
        <v/>
      </c>
      <c r="C318" s="71" t="str">
        <f t="shared" si="37"/>
        <v/>
      </c>
      <c r="D318" s="80" t="str">
        <f t="shared" si="38"/>
        <v/>
      </c>
      <c r="E318" s="80" t="str">
        <f t="shared" si="39"/>
        <v/>
      </c>
      <c r="F318" s="80" t="str">
        <f t="shared" si="40"/>
        <v/>
      </c>
      <c r="G318" s="71" t="str">
        <f t="shared" si="41"/>
        <v/>
      </c>
    </row>
    <row r="319" spans="1:7" x14ac:dyDescent="0.25">
      <c r="A319" s="79" t="str">
        <f t="shared" si="35"/>
        <v/>
      </c>
      <c r="B319" s="73" t="str">
        <f t="shared" si="36"/>
        <v/>
      </c>
      <c r="C319" s="71" t="str">
        <f t="shared" si="37"/>
        <v/>
      </c>
      <c r="D319" s="80" t="str">
        <f t="shared" si="38"/>
        <v/>
      </c>
      <c r="E319" s="80" t="str">
        <f t="shared" si="39"/>
        <v/>
      </c>
      <c r="F319" s="80" t="str">
        <f t="shared" si="40"/>
        <v/>
      </c>
      <c r="G319" s="71" t="str">
        <f t="shared" si="41"/>
        <v/>
      </c>
    </row>
    <row r="320" spans="1:7" x14ac:dyDescent="0.25">
      <c r="A320" s="79" t="str">
        <f t="shared" si="35"/>
        <v/>
      </c>
      <c r="B320" s="73" t="str">
        <f t="shared" si="36"/>
        <v/>
      </c>
      <c r="C320" s="71" t="str">
        <f t="shared" si="37"/>
        <v/>
      </c>
      <c r="D320" s="80" t="str">
        <f t="shared" si="38"/>
        <v/>
      </c>
      <c r="E320" s="80" t="str">
        <f t="shared" si="39"/>
        <v/>
      </c>
      <c r="F320" s="80" t="str">
        <f t="shared" si="40"/>
        <v/>
      </c>
      <c r="G320" s="71" t="str">
        <f t="shared" si="41"/>
        <v/>
      </c>
    </row>
    <row r="321" spans="1:7" x14ac:dyDescent="0.25">
      <c r="A321" s="79" t="str">
        <f t="shared" si="35"/>
        <v/>
      </c>
      <c r="B321" s="73" t="str">
        <f t="shared" si="36"/>
        <v/>
      </c>
      <c r="C321" s="71" t="str">
        <f t="shared" si="37"/>
        <v/>
      </c>
      <c r="D321" s="80" t="str">
        <f t="shared" si="38"/>
        <v/>
      </c>
      <c r="E321" s="80" t="str">
        <f t="shared" si="39"/>
        <v/>
      </c>
      <c r="F321" s="80" t="str">
        <f t="shared" si="40"/>
        <v/>
      </c>
      <c r="G321" s="71" t="str">
        <f t="shared" si="41"/>
        <v/>
      </c>
    </row>
    <row r="322" spans="1:7" x14ac:dyDescent="0.25">
      <c r="A322" s="79" t="str">
        <f t="shared" si="35"/>
        <v/>
      </c>
      <c r="B322" s="73" t="str">
        <f t="shared" si="36"/>
        <v/>
      </c>
      <c r="C322" s="71" t="str">
        <f t="shared" si="37"/>
        <v/>
      </c>
      <c r="D322" s="80" t="str">
        <f t="shared" si="38"/>
        <v/>
      </c>
      <c r="E322" s="80" t="str">
        <f t="shared" si="39"/>
        <v/>
      </c>
      <c r="F322" s="80" t="str">
        <f t="shared" si="40"/>
        <v/>
      </c>
      <c r="G322" s="71" t="str">
        <f t="shared" si="41"/>
        <v/>
      </c>
    </row>
    <row r="323" spans="1:7" x14ac:dyDescent="0.25">
      <c r="A323" s="79" t="str">
        <f t="shared" si="35"/>
        <v/>
      </c>
      <c r="B323" s="73" t="str">
        <f t="shared" si="36"/>
        <v/>
      </c>
      <c r="C323" s="71" t="str">
        <f t="shared" si="37"/>
        <v/>
      </c>
      <c r="D323" s="80" t="str">
        <f t="shared" si="38"/>
        <v/>
      </c>
      <c r="E323" s="80" t="str">
        <f t="shared" si="39"/>
        <v/>
      </c>
      <c r="F323" s="80" t="str">
        <f t="shared" si="40"/>
        <v/>
      </c>
      <c r="G323" s="71" t="str">
        <f t="shared" si="41"/>
        <v/>
      </c>
    </row>
    <row r="324" spans="1:7" x14ac:dyDescent="0.25">
      <c r="A324" s="79" t="str">
        <f t="shared" si="35"/>
        <v/>
      </c>
      <c r="B324" s="73" t="str">
        <f t="shared" si="36"/>
        <v/>
      </c>
      <c r="C324" s="71" t="str">
        <f t="shared" si="37"/>
        <v/>
      </c>
      <c r="D324" s="80" t="str">
        <f t="shared" si="38"/>
        <v/>
      </c>
      <c r="E324" s="80" t="str">
        <f t="shared" si="39"/>
        <v/>
      </c>
      <c r="F324" s="80" t="str">
        <f t="shared" si="40"/>
        <v/>
      </c>
      <c r="G324" s="71" t="str">
        <f t="shared" si="41"/>
        <v/>
      </c>
    </row>
    <row r="325" spans="1:7" x14ac:dyDescent="0.25">
      <c r="A325" s="79" t="str">
        <f t="shared" si="35"/>
        <v/>
      </c>
      <c r="B325" s="73" t="str">
        <f t="shared" si="36"/>
        <v/>
      </c>
      <c r="C325" s="71" t="str">
        <f t="shared" si="37"/>
        <v/>
      </c>
      <c r="D325" s="80" t="str">
        <f t="shared" si="38"/>
        <v/>
      </c>
      <c r="E325" s="80" t="str">
        <f t="shared" si="39"/>
        <v/>
      </c>
      <c r="F325" s="80" t="str">
        <f t="shared" si="40"/>
        <v/>
      </c>
      <c r="G325" s="71" t="str">
        <f t="shared" si="41"/>
        <v/>
      </c>
    </row>
    <row r="326" spans="1:7" x14ac:dyDescent="0.25">
      <c r="A326" s="79" t="str">
        <f t="shared" si="35"/>
        <v/>
      </c>
      <c r="B326" s="73" t="str">
        <f t="shared" si="36"/>
        <v/>
      </c>
      <c r="C326" s="71" t="str">
        <f t="shared" si="37"/>
        <v/>
      </c>
      <c r="D326" s="80" t="str">
        <f t="shared" si="38"/>
        <v/>
      </c>
      <c r="E326" s="80" t="str">
        <f t="shared" si="39"/>
        <v/>
      </c>
      <c r="F326" s="80" t="str">
        <f t="shared" si="40"/>
        <v/>
      </c>
      <c r="G326" s="71" t="str">
        <f t="shared" si="41"/>
        <v/>
      </c>
    </row>
    <row r="327" spans="1:7" x14ac:dyDescent="0.25">
      <c r="A327" s="79" t="str">
        <f t="shared" si="35"/>
        <v/>
      </c>
      <c r="B327" s="73" t="str">
        <f t="shared" si="36"/>
        <v/>
      </c>
      <c r="C327" s="71" t="str">
        <f t="shared" si="37"/>
        <v/>
      </c>
      <c r="D327" s="80" t="str">
        <f t="shared" si="38"/>
        <v/>
      </c>
      <c r="E327" s="80" t="str">
        <f t="shared" si="39"/>
        <v/>
      </c>
      <c r="F327" s="80" t="str">
        <f t="shared" si="40"/>
        <v/>
      </c>
      <c r="G327" s="71" t="str">
        <f t="shared" si="41"/>
        <v/>
      </c>
    </row>
    <row r="328" spans="1:7" x14ac:dyDescent="0.25">
      <c r="A328" s="79" t="str">
        <f t="shared" si="35"/>
        <v/>
      </c>
      <c r="B328" s="73" t="str">
        <f t="shared" si="36"/>
        <v/>
      </c>
      <c r="C328" s="71" t="str">
        <f t="shared" si="37"/>
        <v/>
      </c>
      <c r="D328" s="80" t="str">
        <f t="shared" si="38"/>
        <v/>
      </c>
      <c r="E328" s="80" t="str">
        <f t="shared" si="39"/>
        <v/>
      </c>
      <c r="F328" s="80" t="str">
        <f t="shared" si="40"/>
        <v/>
      </c>
      <c r="G328" s="71" t="str">
        <f t="shared" si="41"/>
        <v/>
      </c>
    </row>
    <row r="329" spans="1:7" x14ac:dyDescent="0.25">
      <c r="A329" s="79" t="str">
        <f t="shared" si="35"/>
        <v/>
      </c>
      <c r="B329" s="73" t="str">
        <f t="shared" si="36"/>
        <v/>
      </c>
      <c r="C329" s="71" t="str">
        <f t="shared" si="37"/>
        <v/>
      </c>
      <c r="D329" s="80" t="str">
        <f t="shared" si="38"/>
        <v/>
      </c>
      <c r="E329" s="80" t="str">
        <f t="shared" si="39"/>
        <v/>
      </c>
      <c r="F329" s="80" t="str">
        <f t="shared" si="40"/>
        <v/>
      </c>
      <c r="G329" s="71" t="str">
        <f t="shared" si="41"/>
        <v/>
      </c>
    </row>
    <row r="330" spans="1:7" x14ac:dyDescent="0.25">
      <c r="A330" s="79" t="str">
        <f t="shared" si="35"/>
        <v/>
      </c>
      <c r="B330" s="73" t="str">
        <f t="shared" si="36"/>
        <v/>
      </c>
      <c r="C330" s="71" t="str">
        <f t="shared" si="37"/>
        <v/>
      </c>
      <c r="D330" s="80" t="str">
        <f t="shared" si="38"/>
        <v/>
      </c>
      <c r="E330" s="80" t="str">
        <f t="shared" si="39"/>
        <v/>
      </c>
      <c r="F330" s="80" t="str">
        <f t="shared" si="40"/>
        <v/>
      </c>
      <c r="G330" s="71" t="str">
        <f t="shared" si="41"/>
        <v/>
      </c>
    </row>
    <row r="331" spans="1:7" x14ac:dyDescent="0.25">
      <c r="A331" s="79" t="str">
        <f t="shared" si="35"/>
        <v/>
      </c>
      <c r="B331" s="73" t="str">
        <f t="shared" si="36"/>
        <v/>
      </c>
      <c r="C331" s="71" t="str">
        <f t="shared" si="37"/>
        <v/>
      </c>
      <c r="D331" s="80" t="str">
        <f t="shared" si="38"/>
        <v/>
      </c>
      <c r="E331" s="80" t="str">
        <f t="shared" si="39"/>
        <v/>
      </c>
      <c r="F331" s="80" t="str">
        <f t="shared" si="40"/>
        <v/>
      </c>
      <c r="G331" s="71" t="str">
        <f t="shared" si="41"/>
        <v/>
      </c>
    </row>
    <row r="332" spans="1:7" x14ac:dyDescent="0.25">
      <c r="A332" s="79" t="str">
        <f t="shared" si="35"/>
        <v/>
      </c>
      <c r="B332" s="73" t="str">
        <f t="shared" si="36"/>
        <v/>
      </c>
      <c r="C332" s="71" t="str">
        <f t="shared" si="37"/>
        <v/>
      </c>
      <c r="D332" s="80" t="str">
        <f t="shared" si="38"/>
        <v/>
      </c>
      <c r="E332" s="80" t="str">
        <f t="shared" si="39"/>
        <v/>
      </c>
      <c r="F332" s="80" t="str">
        <f t="shared" si="40"/>
        <v/>
      </c>
      <c r="G332" s="71" t="str">
        <f t="shared" si="41"/>
        <v/>
      </c>
    </row>
    <row r="333" spans="1:7" x14ac:dyDescent="0.25">
      <c r="A333" s="79" t="str">
        <f t="shared" si="35"/>
        <v/>
      </c>
      <c r="B333" s="73" t="str">
        <f t="shared" si="36"/>
        <v/>
      </c>
      <c r="C333" s="71" t="str">
        <f t="shared" si="37"/>
        <v/>
      </c>
      <c r="D333" s="80" t="str">
        <f t="shared" si="38"/>
        <v/>
      </c>
      <c r="E333" s="80" t="str">
        <f t="shared" si="39"/>
        <v/>
      </c>
      <c r="F333" s="80" t="str">
        <f t="shared" si="40"/>
        <v/>
      </c>
      <c r="G333" s="71" t="str">
        <f t="shared" si="41"/>
        <v/>
      </c>
    </row>
    <row r="334" spans="1:7" x14ac:dyDescent="0.25">
      <c r="A334" s="79" t="str">
        <f t="shared" si="35"/>
        <v/>
      </c>
      <c r="B334" s="73" t="str">
        <f t="shared" si="36"/>
        <v/>
      </c>
      <c r="C334" s="71" t="str">
        <f t="shared" si="37"/>
        <v/>
      </c>
      <c r="D334" s="80" t="str">
        <f t="shared" si="38"/>
        <v/>
      </c>
      <c r="E334" s="80" t="str">
        <f t="shared" si="39"/>
        <v/>
      </c>
      <c r="F334" s="80" t="str">
        <f t="shared" si="40"/>
        <v/>
      </c>
      <c r="G334" s="71" t="str">
        <f t="shared" si="41"/>
        <v/>
      </c>
    </row>
    <row r="335" spans="1:7" x14ac:dyDescent="0.25">
      <c r="A335" s="79" t="str">
        <f t="shared" si="35"/>
        <v/>
      </c>
      <c r="B335" s="73" t="str">
        <f t="shared" si="36"/>
        <v/>
      </c>
      <c r="C335" s="71" t="str">
        <f t="shared" si="37"/>
        <v/>
      </c>
      <c r="D335" s="80" t="str">
        <f t="shared" si="38"/>
        <v/>
      </c>
      <c r="E335" s="80" t="str">
        <f t="shared" si="39"/>
        <v/>
      </c>
      <c r="F335" s="80" t="str">
        <f t="shared" si="40"/>
        <v/>
      </c>
      <c r="G335" s="71" t="str">
        <f t="shared" si="41"/>
        <v/>
      </c>
    </row>
    <row r="336" spans="1:7" x14ac:dyDescent="0.25">
      <c r="A336" s="79" t="str">
        <f t="shared" si="35"/>
        <v/>
      </c>
      <c r="B336" s="73" t="str">
        <f t="shared" si="36"/>
        <v/>
      </c>
      <c r="C336" s="71" t="str">
        <f t="shared" si="37"/>
        <v/>
      </c>
      <c r="D336" s="80" t="str">
        <f t="shared" si="38"/>
        <v/>
      </c>
      <c r="E336" s="80" t="str">
        <f t="shared" si="39"/>
        <v/>
      </c>
      <c r="F336" s="80" t="str">
        <f t="shared" si="40"/>
        <v/>
      </c>
      <c r="G336" s="71" t="str">
        <f t="shared" si="41"/>
        <v/>
      </c>
    </row>
    <row r="337" spans="1:7" x14ac:dyDescent="0.25">
      <c r="A337" s="79" t="str">
        <f t="shared" si="35"/>
        <v/>
      </c>
      <c r="B337" s="73" t="str">
        <f t="shared" si="36"/>
        <v/>
      </c>
      <c r="C337" s="71" t="str">
        <f t="shared" si="37"/>
        <v/>
      </c>
      <c r="D337" s="80" t="str">
        <f t="shared" si="38"/>
        <v/>
      </c>
      <c r="E337" s="80" t="str">
        <f t="shared" si="39"/>
        <v/>
      </c>
      <c r="F337" s="80" t="str">
        <f t="shared" si="40"/>
        <v/>
      </c>
      <c r="G337" s="71" t="str">
        <f t="shared" si="41"/>
        <v/>
      </c>
    </row>
    <row r="338" spans="1:7" x14ac:dyDescent="0.25">
      <c r="A338" s="79" t="str">
        <f t="shared" si="35"/>
        <v/>
      </c>
      <c r="B338" s="73" t="str">
        <f t="shared" si="36"/>
        <v/>
      </c>
      <c r="C338" s="71" t="str">
        <f t="shared" si="37"/>
        <v/>
      </c>
      <c r="D338" s="80" t="str">
        <f t="shared" si="38"/>
        <v/>
      </c>
      <c r="E338" s="80" t="str">
        <f t="shared" si="39"/>
        <v/>
      </c>
      <c r="F338" s="80" t="str">
        <f t="shared" si="40"/>
        <v/>
      </c>
      <c r="G338" s="71" t="str">
        <f t="shared" si="41"/>
        <v/>
      </c>
    </row>
    <row r="339" spans="1:7" x14ac:dyDescent="0.25">
      <c r="A339" s="79" t="str">
        <f t="shared" si="35"/>
        <v/>
      </c>
      <c r="B339" s="73" t="str">
        <f t="shared" si="36"/>
        <v/>
      </c>
      <c r="C339" s="71" t="str">
        <f t="shared" si="37"/>
        <v/>
      </c>
      <c r="D339" s="80" t="str">
        <f t="shared" si="38"/>
        <v/>
      </c>
      <c r="E339" s="80" t="str">
        <f t="shared" si="39"/>
        <v/>
      </c>
      <c r="F339" s="80" t="str">
        <f t="shared" si="40"/>
        <v/>
      </c>
      <c r="G339" s="71" t="str">
        <f t="shared" si="41"/>
        <v/>
      </c>
    </row>
    <row r="340" spans="1:7" x14ac:dyDescent="0.25">
      <c r="A340" s="79" t="str">
        <f t="shared" ref="A340:A403" si="42">IF(B340="","",EDATE(A339,1))</f>
        <v/>
      </c>
      <c r="B340" s="73" t="str">
        <f t="shared" ref="B340:B403" si="43">IF(B339="","",IF(SUM(B339)+1&lt;=$E$7,SUM(B339)+1,""))</f>
        <v/>
      </c>
      <c r="C340" s="71" t="str">
        <f t="shared" ref="C340:C403" si="44">IF(B340="","",G339)</f>
        <v/>
      </c>
      <c r="D340" s="80" t="str">
        <f t="shared" ref="D340:D403" si="45">IF(B340="","",IPMT($E$13/12,B340,$E$7,-$E$11,$E$12,0))</f>
        <v/>
      </c>
      <c r="E340" s="80" t="str">
        <f t="shared" ref="E340:E403" si="46">IF(B340="","",PPMT($E$13/12,B340,$E$7,-$E$11,$E$12,0))</f>
        <v/>
      </c>
      <c r="F340" s="80" t="str">
        <f t="shared" ref="F340:F403" si="47">IF(B340="","",SUM(D340:E340))</f>
        <v/>
      </c>
      <c r="G340" s="71" t="str">
        <f t="shared" ref="G340:G403" si="48">IF(B340="","",SUM(C340)-SUM(E340))</f>
        <v/>
      </c>
    </row>
    <row r="341" spans="1:7" x14ac:dyDescent="0.25">
      <c r="A341" s="79" t="str">
        <f t="shared" si="42"/>
        <v/>
      </c>
      <c r="B341" s="73" t="str">
        <f t="shared" si="43"/>
        <v/>
      </c>
      <c r="C341" s="71" t="str">
        <f t="shared" si="44"/>
        <v/>
      </c>
      <c r="D341" s="80" t="str">
        <f t="shared" si="45"/>
        <v/>
      </c>
      <c r="E341" s="80" t="str">
        <f t="shared" si="46"/>
        <v/>
      </c>
      <c r="F341" s="80" t="str">
        <f t="shared" si="47"/>
        <v/>
      </c>
      <c r="G341" s="71" t="str">
        <f t="shared" si="48"/>
        <v/>
      </c>
    </row>
    <row r="342" spans="1:7" x14ac:dyDescent="0.25">
      <c r="A342" s="79" t="str">
        <f t="shared" si="42"/>
        <v/>
      </c>
      <c r="B342" s="73" t="str">
        <f t="shared" si="43"/>
        <v/>
      </c>
      <c r="C342" s="71" t="str">
        <f t="shared" si="44"/>
        <v/>
      </c>
      <c r="D342" s="80" t="str">
        <f t="shared" si="45"/>
        <v/>
      </c>
      <c r="E342" s="80" t="str">
        <f t="shared" si="46"/>
        <v/>
      </c>
      <c r="F342" s="80" t="str">
        <f t="shared" si="47"/>
        <v/>
      </c>
      <c r="G342" s="71" t="str">
        <f t="shared" si="48"/>
        <v/>
      </c>
    </row>
    <row r="343" spans="1:7" x14ac:dyDescent="0.25">
      <c r="A343" s="79" t="str">
        <f t="shared" si="42"/>
        <v/>
      </c>
      <c r="B343" s="73" t="str">
        <f t="shared" si="43"/>
        <v/>
      </c>
      <c r="C343" s="71" t="str">
        <f t="shared" si="44"/>
        <v/>
      </c>
      <c r="D343" s="80" t="str">
        <f t="shared" si="45"/>
        <v/>
      </c>
      <c r="E343" s="80" t="str">
        <f t="shared" si="46"/>
        <v/>
      </c>
      <c r="F343" s="80" t="str">
        <f t="shared" si="47"/>
        <v/>
      </c>
      <c r="G343" s="71" t="str">
        <f t="shared" si="48"/>
        <v/>
      </c>
    </row>
    <row r="344" spans="1:7" x14ac:dyDescent="0.25">
      <c r="A344" s="79" t="str">
        <f t="shared" si="42"/>
        <v/>
      </c>
      <c r="B344" s="73" t="str">
        <f t="shared" si="43"/>
        <v/>
      </c>
      <c r="C344" s="71" t="str">
        <f t="shared" si="44"/>
        <v/>
      </c>
      <c r="D344" s="80" t="str">
        <f t="shared" si="45"/>
        <v/>
      </c>
      <c r="E344" s="80" t="str">
        <f t="shared" si="46"/>
        <v/>
      </c>
      <c r="F344" s="80" t="str">
        <f t="shared" si="47"/>
        <v/>
      </c>
      <c r="G344" s="71" t="str">
        <f t="shared" si="48"/>
        <v/>
      </c>
    </row>
    <row r="345" spans="1:7" x14ac:dyDescent="0.25">
      <c r="A345" s="79" t="str">
        <f t="shared" si="42"/>
        <v/>
      </c>
      <c r="B345" s="73" t="str">
        <f t="shared" si="43"/>
        <v/>
      </c>
      <c r="C345" s="71" t="str">
        <f t="shared" si="44"/>
        <v/>
      </c>
      <c r="D345" s="80" t="str">
        <f t="shared" si="45"/>
        <v/>
      </c>
      <c r="E345" s="80" t="str">
        <f t="shared" si="46"/>
        <v/>
      </c>
      <c r="F345" s="80" t="str">
        <f t="shared" si="47"/>
        <v/>
      </c>
      <c r="G345" s="71" t="str">
        <f t="shared" si="48"/>
        <v/>
      </c>
    </row>
    <row r="346" spans="1:7" x14ac:dyDescent="0.25">
      <c r="A346" s="79" t="str">
        <f t="shared" si="42"/>
        <v/>
      </c>
      <c r="B346" s="73" t="str">
        <f t="shared" si="43"/>
        <v/>
      </c>
      <c r="C346" s="71" t="str">
        <f t="shared" si="44"/>
        <v/>
      </c>
      <c r="D346" s="80" t="str">
        <f t="shared" si="45"/>
        <v/>
      </c>
      <c r="E346" s="80" t="str">
        <f t="shared" si="46"/>
        <v/>
      </c>
      <c r="F346" s="80" t="str">
        <f t="shared" si="47"/>
        <v/>
      </c>
      <c r="G346" s="71" t="str">
        <f t="shared" si="48"/>
        <v/>
      </c>
    </row>
    <row r="347" spans="1:7" x14ac:dyDescent="0.25">
      <c r="A347" s="79" t="str">
        <f t="shared" si="42"/>
        <v/>
      </c>
      <c r="B347" s="73" t="str">
        <f t="shared" si="43"/>
        <v/>
      </c>
      <c r="C347" s="71" t="str">
        <f t="shared" si="44"/>
        <v/>
      </c>
      <c r="D347" s="80" t="str">
        <f t="shared" si="45"/>
        <v/>
      </c>
      <c r="E347" s="80" t="str">
        <f t="shared" si="46"/>
        <v/>
      </c>
      <c r="F347" s="80" t="str">
        <f t="shared" si="47"/>
        <v/>
      </c>
      <c r="G347" s="71" t="str">
        <f t="shared" si="48"/>
        <v/>
      </c>
    </row>
    <row r="348" spans="1:7" x14ac:dyDescent="0.25">
      <c r="A348" s="79" t="str">
        <f t="shared" si="42"/>
        <v/>
      </c>
      <c r="B348" s="73" t="str">
        <f t="shared" si="43"/>
        <v/>
      </c>
      <c r="C348" s="71" t="str">
        <f t="shared" si="44"/>
        <v/>
      </c>
      <c r="D348" s="80" t="str">
        <f t="shared" si="45"/>
        <v/>
      </c>
      <c r="E348" s="80" t="str">
        <f t="shared" si="46"/>
        <v/>
      </c>
      <c r="F348" s="80" t="str">
        <f t="shared" si="47"/>
        <v/>
      </c>
      <c r="G348" s="71" t="str">
        <f t="shared" si="48"/>
        <v/>
      </c>
    </row>
    <row r="349" spans="1:7" x14ac:dyDescent="0.25">
      <c r="A349" s="79" t="str">
        <f t="shared" si="42"/>
        <v/>
      </c>
      <c r="B349" s="73" t="str">
        <f t="shared" si="43"/>
        <v/>
      </c>
      <c r="C349" s="71" t="str">
        <f t="shared" si="44"/>
        <v/>
      </c>
      <c r="D349" s="80" t="str">
        <f t="shared" si="45"/>
        <v/>
      </c>
      <c r="E349" s="80" t="str">
        <f t="shared" si="46"/>
        <v/>
      </c>
      <c r="F349" s="80" t="str">
        <f t="shared" si="47"/>
        <v/>
      </c>
      <c r="G349" s="71" t="str">
        <f t="shared" si="48"/>
        <v/>
      </c>
    </row>
    <row r="350" spans="1:7" x14ac:dyDescent="0.25">
      <c r="A350" s="79" t="str">
        <f t="shared" si="42"/>
        <v/>
      </c>
      <c r="B350" s="73" t="str">
        <f t="shared" si="43"/>
        <v/>
      </c>
      <c r="C350" s="71" t="str">
        <f t="shared" si="44"/>
        <v/>
      </c>
      <c r="D350" s="80" t="str">
        <f t="shared" si="45"/>
        <v/>
      </c>
      <c r="E350" s="80" t="str">
        <f t="shared" si="46"/>
        <v/>
      </c>
      <c r="F350" s="80" t="str">
        <f t="shared" si="47"/>
        <v/>
      </c>
      <c r="G350" s="71" t="str">
        <f t="shared" si="48"/>
        <v/>
      </c>
    </row>
    <row r="351" spans="1:7" x14ac:dyDescent="0.25">
      <c r="A351" s="79" t="str">
        <f t="shared" si="42"/>
        <v/>
      </c>
      <c r="B351" s="73" t="str">
        <f t="shared" si="43"/>
        <v/>
      </c>
      <c r="C351" s="71" t="str">
        <f t="shared" si="44"/>
        <v/>
      </c>
      <c r="D351" s="80" t="str">
        <f t="shared" si="45"/>
        <v/>
      </c>
      <c r="E351" s="80" t="str">
        <f t="shared" si="46"/>
        <v/>
      </c>
      <c r="F351" s="80" t="str">
        <f t="shared" si="47"/>
        <v/>
      </c>
      <c r="G351" s="71" t="str">
        <f t="shared" si="48"/>
        <v/>
      </c>
    </row>
    <row r="352" spans="1:7" x14ac:dyDescent="0.25">
      <c r="A352" s="79" t="str">
        <f t="shared" si="42"/>
        <v/>
      </c>
      <c r="B352" s="73" t="str">
        <f t="shared" si="43"/>
        <v/>
      </c>
      <c r="C352" s="71" t="str">
        <f t="shared" si="44"/>
        <v/>
      </c>
      <c r="D352" s="80" t="str">
        <f t="shared" si="45"/>
        <v/>
      </c>
      <c r="E352" s="80" t="str">
        <f t="shared" si="46"/>
        <v/>
      </c>
      <c r="F352" s="80" t="str">
        <f t="shared" si="47"/>
        <v/>
      </c>
      <c r="G352" s="71" t="str">
        <f t="shared" si="48"/>
        <v/>
      </c>
    </row>
    <row r="353" spans="1:7" x14ac:dyDescent="0.25">
      <c r="A353" s="79" t="str">
        <f t="shared" si="42"/>
        <v/>
      </c>
      <c r="B353" s="73" t="str">
        <f t="shared" si="43"/>
        <v/>
      </c>
      <c r="C353" s="71" t="str">
        <f t="shared" si="44"/>
        <v/>
      </c>
      <c r="D353" s="80" t="str">
        <f t="shared" si="45"/>
        <v/>
      </c>
      <c r="E353" s="80" t="str">
        <f t="shared" si="46"/>
        <v/>
      </c>
      <c r="F353" s="80" t="str">
        <f t="shared" si="47"/>
        <v/>
      </c>
      <c r="G353" s="71" t="str">
        <f t="shared" si="48"/>
        <v/>
      </c>
    </row>
    <row r="354" spans="1:7" x14ac:dyDescent="0.25">
      <c r="A354" s="79" t="str">
        <f t="shared" si="42"/>
        <v/>
      </c>
      <c r="B354" s="73" t="str">
        <f t="shared" si="43"/>
        <v/>
      </c>
      <c r="C354" s="71" t="str">
        <f t="shared" si="44"/>
        <v/>
      </c>
      <c r="D354" s="80" t="str">
        <f t="shared" si="45"/>
        <v/>
      </c>
      <c r="E354" s="80" t="str">
        <f t="shared" si="46"/>
        <v/>
      </c>
      <c r="F354" s="80" t="str">
        <f t="shared" si="47"/>
        <v/>
      </c>
      <c r="G354" s="71" t="str">
        <f t="shared" si="48"/>
        <v/>
      </c>
    </row>
    <row r="355" spans="1:7" x14ac:dyDescent="0.25">
      <c r="A355" s="79" t="str">
        <f t="shared" si="42"/>
        <v/>
      </c>
      <c r="B355" s="73" t="str">
        <f t="shared" si="43"/>
        <v/>
      </c>
      <c r="C355" s="71" t="str">
        <f t="shared" si="44"/>
        <v/>
      </c>
      <c r="D355" s="80" t="str">
        <f t="shared" si="45"/>
        <v/>
      </c>
      <c r="E355" s="80" t="str">
        <f t="shared" si="46"/>
        <v/>
      </c>
      <c r="F355" s="80" t="str">
        <f t="shared" si="47"/>
        <v/>
      </c>
      <c r="G355" s="71" t="str">
        <f t="shared" si="48"/>
        <v/>
      </c>
    </row>
    <row r="356" spans="1:7" x14ac:dyDescent="0.25">
      <c r="A356" s="79" t="str">
        <f t="shared" si="42"/>
        <v/>
      </c>
      <c r="B356" s="73" t="str">
        <f t="shared" si="43"/>
        <v/>
      </c>
      <c r="C356" s="71" t="str">
        <f t="shared" si="44"/>
        <v/>
      </c>
      <c r="D356" s="80" t="str">
        <f t="shared" si="45"/>
        <v/>
      </c>
      <c r="E356" s="80" t="str">
        <f t="shared" si="46"/>
        <v/>
      </c>
      <c r="F356" s="80" t="str">
        <f t="shared" si="47"/>
        <v/>
      </c>
      <c r="G356" s="71" t="str">
        <f t="shared" si="48"/>
        <v/>
      </c>
    </row>
    <row r="357" spans="1:7" x14ac:dyDescent="0.25">
      <c r="A357" s="79" t="str">
        <f t="shared" si="42"/>
        <v/>
      </c>
      <c r="B357" s="73" t="str">
        <f t="shared" si="43"/>
        <v/>
      </c>
      <c r="C357" s="71" t="str">
        <f t="shared" si="44"/>
        <v/>
      </c>
      <c r="D357" s="80" t="str">
        <f t="shared" si="45"/>
        <v/>
      </c>
      <c r="E357" s="80" t="str">
        <f t="shared" si="46"/>
        <v/>
      </c>
      <c r="F357" s="80" t="str">
        <f t="shared" si="47"/>
        <v/>
      </c>
      <c r="G357" s="71" t="str">
        <f t="shared" si="48"/>
        <v/>
      </c>
    </row>
    <row r="358" spans="1:7" x14ac:dyDescent="0.25">
      <c r="A358" s="79" t="str">
        <f t="shared" si="42"/>
        <v/>
      </c>
      <c r="B358" s="73" t="str">
        <f t="shared" si="43"/>
        <v/>
      </c>
      <c r="C358" s="71" t="str">
        <f t="shared" si="44"/>
        <v/>
      </c>
      <c r="D358" s="80" t="str">
        <f t="shared" si="45"/>
        <v/>
      </c>
      <c r="E358" s="80" t="str">
        <f t="shared" si="46"/>
        <v/>
      </c>
      <c r="F358" s="80" t="str">
        <f t="shared" si="47"/>
        <v/>
      </c>
      <c r="G358" s="71" t="str">
        <f t="shared" si="48"/>
        <v/>
      </c>
    </row>
    <row r="359" spans="1:7" x14ac:dyDescent="0.25">
      <c r="A359" s="79" t="str">
        <f t="shared" si="42"/>
        <v/>
      </c>
      <c r="B359" s="73" t="str">
        <f t="shared" si="43"/>
        <v/>
      </c>
      <c r="C359" s="71" t="str">
        <f t="shared" si="44"/>
        <v/>
      </c>
      <c r="D359" s="80" t="str">
        <f t="shared" si="45"/>
        <v/>
      </c>
      <c r="E359" s="80" t="str">
        <f t="shared" si="46"/>
        <v/>
      </c>
      <c r="F359" s="80" t="str">
        <f t="shared" si="47"/>
        <v/>
      </c>
      <c r="G359" s="71" t="str">
        <f t="shared" si="48"/>
        <v/>
      </c>
    </row>
    <row r="360" spans="1:7" x14ac:dyDescent="0.25">
      <c r="A360" s="79" t="str">
        <f t="shared" si="42"/>
        <v/>
      </c>
      <c r="B360" s="73" t="str">
        <f t="shared" si="43"/>
        <v/>
      </c>
      <c r="C360" s="71" t="str">
        <f t="shared" si="44"/>
        <v/>
      </c>
      <c r="D360" s="80" t="str">
        <f t="shared" si="45"/>
        <v/>
      </c>
      <c r="E360" s="80" t="str">
        <f t="shared" si="46"/>
        <v/>
      </c>
      <c r="F360" s="80" t="str">
        <f t="shared" si="47"/>
        <v/>
      </c>
      <c r="G360" s="71" t="str">
        <f t="shared" si="48"/>
        <v/>
      </c>
    </row>
    <row r="361" spans="1:7" x14ac:dyDescent="0.25">
      <c r="A361" s="79" t="str">
        <f t="shared" si="42"/>
        <v/>
      </c>
      <c r="B361" s="73" t="str">
        <f t="shared" si="43"/>
        <v/>
      </c>
      <c r="C361" s="71" t="str">
        <f t="shared" si="44"/>
        <v/>
      </c>
      <c r="D361" s="80" t="str">
        <f t="shared" si="45"/>
        <v/>
      </c>
      <c r="E361" s="80" t="str">
        <f t="shared" si="46"/>
        <v/>
      </c>
      <c r="F361" s="80" t="str">
        <f t="shared" si="47"/>
        <v/>
      </c>
      <c r="G361" s="71" t="str">
        <f t="shared" si="48"/>
        <v/>
      </c>
    </row>
    <row r="362" spans="1:7" x14ac:dyDescent="0.25">
      <c r="A362" s="79" t="str">
        <f t="shared" si="42"/>
        <v/>
      </c>
      <c r="B362" s="73" t="str">
        <f t="shared" si="43"/>
        <v/>
      </c>
      <c r="C362" s="71" t="str">
        <f t="shared" si="44"/>
        <v/>
      </c>
      <c r="D362" s="80" t="str">
        <f t="shared" si="45"/>
        <v/>
      </c>
      <c r="E362" s="80" t="str">
        <f t="shared" si="46"/>
        <v/>
      </c>
      <c r="F362" s="80" t="str">
        <f t="shared" si="47"/>
        <v/>
      </c>
      <c r="G362" s="71" t="str">
        <f t="shared" si="48"/>
        <v/>
      </c>
    </row>
    <row r="363" spans="1:7" x14ac:dyDescent="0.25">
      <c r="A363" s="79" t="str">
        <f t="shared" si="42"/>
        <v/>
      </c>
      <c r="B363" s="73" t="str">
        <f t="shared" si="43"/>
        <v/>
      </c>
      <c r="C363" s="71" t="str">
        <f t="shared" si="44"/>
        <v/>
      </c>
      <c r="D363" s="80" t="str">
        <f t="shared" si="45"/>
        <v/>
      </c>
      <c r="E363" s="80" t="str">
        <f t="shared" si="46"/>
        <v/>
      </c>
      <c r="F363" s="80" t="str">
        <f t="shared" si="47"/>
        <v/>
      </c>
      <c r="G363" s="71" t="str">
        <f t="shared" si="48"/>
        <v/>
      </c>
    </row>
    <row r="364" spans="1:7" x14ac:dyDescent="0.25">
      <c r="A364" s="79" t="str">
        <f t="shared" si="42"/>
        <v/>
      </c>
      <c r="B364" s="73" t="str">
        <f t="shared" si="43"/>
        <v/>
      </c>
      <c r="C364" s="71" t="str">
        <f t="shared" si="44"/>
        <v/>
      </c>
      <c r="D364" s="80" t="str">
        <f t="shared" si="45"/>
        <v/>
      </c>
      <c r="E364" s="80" t="str">
        <f t="shared" si="46"/>
        <v/>
      </c>
      <c r="F364" s="80" t="str">
        <f t="shared" si="47"/>
        <v/>
      </c>
      <c r="G364" s="71" t="str">
        <f t="shared" si="48"/>
        <v/>
      </c>
    </row>
    <row r="365" spans="1:7" x14ac:dyDescent="0.25">
      <c r="A365" s="79" t="str">
        <f t="shared" si="42"/>
        <v/>
      </c>
      <c r="B365" s="73" t="str">
        <f t="shared" si="43"/>
        <v/>
      </c>
      <c r="C365" s="71" t="str">
        <f t="shared" si="44"/>
        <v/>
      </c>
      <c r="D365" s="80" t="str">
        <f t="shared" si="45"/>
        <v/>
      </c>
      <c r="E365" s="80" t="str">
        <f t="shared" si="46"/>
        <v/>
      </c>
      <c r="F365" s="80" t="str">
        <f t="shared" si="47"/>
        <v/>
      </c>
      <c r="G365" s="71" t="str">
        <f t="shared" si="48"/>
        <v/>
      </c>
    </row>
    <row r="366" spans="1:7" x14ac:dyDescent="0.25">
      <c r="A366" s="79" t="str">
        <f t="shared" si="42"/>
        <v/>
      </c>
      <c r="B366" s="73" t="str">
        <f t="shared" si="43"/>
        <v/>
      </c>
      <c r="C366" s="71" t="str">
        <f t="shared" si="44"/>
        <v/>
      </c>
      <c r="D366" s="80" t="str">
        <f t="shared" si="45"/>
        <v/>
      </c>
      <c r="E366" s="80" t="str">
        <f t="shared" si="46"/>
        <v/>
      </c>
      <c r="F366" s="80" t="str">
        <f t="shared" si="47"/>
        <v/>
      </c>
      <c r="G366" s="71" t="str">
        <f t="shared" si="48"/>
        <v/>
      </c>
    </row>
    <row r="367" spans="1:7" x14ac:dyDescent="0.25">
      <c r="A367" s="79" t="str">
        <f t="shared" si="42"/>
        <v/>
      </c>
      <c r="B367" s="73" t="str">
        <f t="shared" si="43"/>
        <v/>
      </c>
      <c r="C367" s="71" t="str">
        <f t="shared" si="44"/>
        <v/>
      </c>
      <c r="D367" s="80" t="str">
        <f t="shared" si="45"/>
        <v/>
      </c>
      <c r="E367" s="80" t="str">
        <f t="shared" si="46"/>
        <v/>
      </c>
      <c r="F367" s="80" t="str">
        <f t="shared" si="47"/>
        <v/>
      </c>
      <c r="G367" s="71" t="str">
        <f t="shared" si="48"/>
        <v/>
      </c>
    </row>
    <row r="368" spans="1:7" x14ac:dyDescent="0.25">
      <c r="A368" s="79" t="str">
        <f t="shared" si="42"/>
        <v/>
      </c>
      <c r="B368" s="73" t="str">
        <f t="shared" si="43"/>
        <v/>
      </c>
      <c r="C368" s="71" t="str">
        <f t="shared" si="44"/>
        <v/>
      </c>
      <c r="D368" s="80" t="str">
        <f t="shared" si="45"/>
        <v/>
      </c>
      <c r="E368" s="80" t="str">
        <f t="shared" si="46"/>
        <v/>
      </c>
      <c r="F368" s="80" t="str">
        <f t="shared" si="47"/>
        <v/>
      </c>
      <c r="G368" s="71" t="str">
        <f t="shared" si="48"/>
        <v/>
      </c>
    </row>
    <row r="369" spans="1:7" x14ac:dyDescent="0.25">
      <c r="A369" s="79" t="str">
        <f t="shared" si="42"/>
        <v/>
      </c>
      <c r="B369" s="73" t="str">
        <f t="shared" si="43"/>
        <v/>
      </c>
      <c r="C369" s="71" t="str">
        <f t="shared" si="44"/>
        <v/>
      </c>
      <c r="D369" s="80" t="str">
        <f t="shared" si="45"/>
        <v/>
      </c>
      <c r="E369" s="80" t="str">
        <f t="shared" si="46"/>
        <v/>
      </c>
      <c r="F369" s="80" t="str">
        <f t="shared" si="47"/>
        <v/>
      </c>
      <c r="G369" s="71" t="str">
        <f t="shared" si="48"/>
        <v/>
      </c>
    </row>
    <row r="370" spans="1:7" x14ac:dyDescent="0.25">
      <c r="A370" s="79" t="str">
        <f t="shared" si="42"/>
        <v/>
      </c>
      <c r="B370" s="73" t="str">
        <f t="shared" si="43"/>
        <v/>
      </c>
      <c r="C370" s="71" t="str">
        <f t="shared" si="44"/>
        <v/>
      </c>
      <c r="D370" s="80" t="str">
        <f t="shared" si="45"/>
        <v/>
      </c>
      <c r="E370" s="80" t="str">
        <f t="shared" si="46"/>
        <v/>
      </c>
      <c r="F370" s="80" t="str">
        <f t="shared" si="47"/>
        <v/>
      </c>
      <c r="G370" s="71" t="str">
        <f t="shared" si="48"/>
        <v/>
      </c>
    </row>
    <row r="371" spans="1:7" x14ac:dyDescent="0.25">
      <c r="A371" s="79" t="str">
        <f t="shared" si="42"/>
        <v/>
      </c>
      <c r="B371" s="73" t="str">
        <f t="shared" si="43"/>
        <v/>
      </c>
      <c r="C371" s="71" t="str">
        <f t="shared" si="44"/>
        <v/>
      </c>
      <c r="D371" s="80" t="str">
        <f t="shared" si="45"/>
        <v/>
      </c>
      <c r="E371" s="80" t="str">
        <f t="shared" si="46"/>
        <v/>
      </c>
      <c r="F371" s="80" t="str">
        <f t="shared" si="47"/>
        <v/>
      </c>
      <c r="G371" s="71" t="str">
        <f t="shared" si="48"/>
        <v/>
      </c>
    </row>
    <row r="372" spans="1:7" x14ac:dyDescent="0.25">
      <c r="A372" s="79" t="str">
        <f t="shared" si="42"/>
        <v/>
      </c>
      <c r="B372" s="73" t="str">
        <f t="shared" si="43"/>
        <v/>
      </c>
      <c r="C372" s="71" t="str">
        <f t="shared" si="44"/>
        <v/>
      </c>
      <c r="D372" s="80" t="str">
        <f t="shared" si="45"/>
        <v/>
      </c>
      <c r="E372" s="80" t="str">
        <f t="shared" si="46"/>
        <v/>
      </c>
      <c r="F372" s="80" t="str">
        <f t="shared" si="47"/>
        <v/>
      </c>
      <c r="G372" s="71" t="str">
        <f t="shared" si="48"/>
        <v/>
      </c>
    </row>
    <row r="373" spans="1:7" x14ac:dyDescent="0.25">
      <c r="A373" s="79" t="str">
        <f t="shared" si="42"/>
        <v/>
      </c>
      <c r="B373" s="73" t="str">
        <f t="shared" si="43"/>
        <v/>
      </c>
      <c r="C373" s="71" t="str">
        <f t="shared" si="44"/>
        <v/>
      </c>
      <c r="D373" s="80" t="str">
        <f t="shared" si="45"/>
        <v/>
      </c>
      <c r="E373" s="80" t="str">
        <f t="shared" si="46"/>
        <v/>
      </c>
      <c r="F373" s="80" t="str">
        <f t="shared" si="47"/>
        <v/>
      </c>
      <c r="G373" s="71" t="str">
        <f t="shared" si="48"/>
        <v/>
      </c>
    </row>
    <row r="374" spans="1:7" x14ac:dyDescent="0.25">
      <c r="A374" s="79" t="str">
        <f t="shared" si="42"/>
        <v/>
      </c>
      <c r="B374" s="73" t="str">
        <f t="shared" si="43"/>
        <v/>
      </c>
      <c r="C374" s="71" t="str">
        <f t="shared" si="44"/>
        <v/>
      </c>
      <c r="D374" s="80" t="str">
        <f t="shared" si="45"/>
        <v/>
      </c>
      <c r="E374" s="80" t="str">
        <f t="shared" si="46"/>
        <v/>
      </c>
      <c r="F374" s="80" t="str">
        <f t="shared" si="47"/>
        <v/>
      </c>
      <c r="G374" s="71" t="str">
        <f t="shared" si="48"/>
        <v/>
      </c>
    </row>
    <row r="375" spans="1:7" x14ac:dyDescent="0.25">
      <c r="A375" s="79" t="str">
        <f t="shared" si="42"/>
        <v/>
      </c>
      <c r="B375" s="73" t="str">
        <f t="shared" si="43"/>
        <v/>
      </c>
      <c r="C375" s="71" t="str">
        <f t="shared" si="44"/>
        <v/>
      </c>
      <c r="D375" s="80" t="str">
        <f t="shared" si="45"/>
        <v/>
      </c>
      <c r="E375" s="80" t="str">
        <f t="shared" si="46"/>
        <v/>
      </c>
      <c r="F375" s="80" t="str">
        <f t="shared" si="47"/>
        <v/>
      </c>
      <c r="G375" s="71" t="str">
        <f t="shared" si="48"/>
        <v/>
      </c>
    </row>
    <row r="376" spans="1:7" x14ac:dyDescent="0.25">
      <c r="A376" s="79" t="str">
        <f t="shared" si="42"/>
        <v/>
      </c>
      <c r="B376" s="73" t="str">
        <f t="shared" si="43"/>
        <v/>
      </c>
      <c r="C376" s="71" t="str">
        <f t="shared" si="44"/>
        <v/>
      </c>
      <c r="D376" s="80" t="str">
        <f t="shared" si="45"/>
        <v/>
      </c>
      <c r="E376" s="80" t="str">
        <f t="shared" si="46"/>
        <v/>
      </c>
      <c r="F376" s="80" t="str">
        <f t="shared" si="47"/>
        <v/>
      </c>
      <c r="G376" s="71" t="str">
        <f t="shared" si="48"/>
        <v/>
      </c>
    </row>
    <row r="377" spans="1:7" x14ac:dyDescent="0.25">
      <c r="A377" s="79" t="str">
        <f t="shared" si="42"/>
        <v/>
      </c>
      <c r="B377" s="73" t="str">
        <f t="shared" si="43"/>
        <v/>
      </c>
      <c r="C377" s="71" t="str">
        <f t="shared" si="44"/>
        <v/>
      </c>
      <c r="D377" s="80" t="str">
        <f t="shared" si="45"/>
        <v/>
      </c>
      <c r="E377" s="80" t="str">
        <f t="shared" si="46"/>
        <v/>
      </c>
      <c r="F377" s="80" t="str">
        <f t="shared" si="47"/>
        <v/>
      </c>
      <c r="G377" s="71" t="str">
        <f t="shared" si="48"/>
        <v/>
      </c>
    </row>
    <row r="378" spans="1:7" x14ac:dyDescent="0.25">
      <c r="A378" s="79" t="str">
        <f t="shared" si="42"/>
        <v/>
      </c>
      <c r="B378" s="73" t="str">
        <f t="shared" si="43"/>
        <v/>
      </c>
      <c r="C378" s="71" t="str">
        <f t="shared" si="44"/>
        <v/>
      </c>
      <c r="D378" s="80" t="str">
        <f t="shared" si="45"/>
        <v/>
      </c>
      <c r="E378" s="80" t="str">
        <f t="shared" si="46"/>
        <v/>
      </c>
      <c r="F378" s="80" t="str">
        <f t="shared" si="47"/>
        <v/>
      </c>
      <c r="G378" s="71" t="str">
        <f t="shared" si="48"/>
        <v/>
      </c>
    </row>
    <row r="379" spans="1:7" x14ac:dyDescent="0.25">
      <c r="A379" s="79" t="str">
        <f t="shared" si="42"/>
        <v/>
      </c>
      <c r="B379" s="73" t="str">
        <f t="shared" si="43"/>
        <v/>
      </c>
      <c r="C379" s="71" t="str">
        <f t="shared" si="44"/>
        <v/>
      </c>
      <c r="D379" s="80" t="str">
        <f t="shared" si="45"/>
        <v/>
      </c>
      <c r="E379" s="80" t="str">
        <f t="shared" si="46"/>
        <v/>
      </c>
      <c r="F379" s="80" t="str">
        <f t="shared" si="47"/>
        <v/>
      </c>
      <c r="G379" s="71" t="str">
        <f t="shared" si="48"/>
        <v/>
      </c>
    </row>
    <row r="380" spans="1:7" x14ac:dyDescent="0.25">
      <c r="A380" s="79" t="str">
        <f t="shared" si="42"/>
        <v/>
      </c>
      <c r="B380" s="73" t="str">
        <f t="shared" si="43"/>
        <v/>
      </c>
      <c r="C380" s="71" t="str">
        <f t="shared" si="44"/>
        <v/>
      </c>
      <c r="D380" s="80" t="str">
        <f t="shared" si="45"/>
        <v/>
      </c>
      <c r="E380" s="80" t="str">
        <f t="shared" si="46"/>
        <v/>
      </c>
      <c r="F380" s="80" t="str">
        <f t="shared" si="47"/>
        <v/>
      </c>
      <c r="G380" s="71" t="str">
        <f t="shared" si="48"/>
        <v/>
      </c>
    </row>
    <row r="381" spans="1:7" x14ac:dyDescent="0.25">
      <c r="A381" s="79" t="str">
        <f t="shared" si="42"/>
        <v/>
      </c>
      <c r="B381" s="73" t="str">
        <f t="shared" si="43"/>
        <v/>
      </c>
      <c r="C381" s="71" t="str">
        <f t="shared" si="44"/>
        <v/>
      </c>
      <c r="D381" s="80" t="str">
        <f t="shared" si="45"/>
        <v/>
      </c>
      <c r="E381" s="80" t="str">
        <f t="shared" si="46"/>
        <v/>
      </c>
      <c r="F381" s="80" t="str">
        <f t="shared" si="47"/>
        <v/>
      </c>
      <c r="G381" s="71" t="str">
        <f t="shared" si="48"/>
        <v/>
      </c>
    </row>
    <row r="382" spans="1:7" x14ac:dyDescent="0.25">
      <c r="A382" s="79" t="str">
        <f t="shared" si="42"/>
        <v/>
      </c>
      <c r="B382" s="73" t="str">
        <f t="shared" si="43"/>
        <v/>
      </c>
      <c r="C382" s="71" t="str">
        <f t="shared" si="44"/>
        <v/>
      </c>
      <c r="D382" s="80" t="str">
        <f t="shared" si="45"/>
        <v/>
      </c>
      <c r="E382" s="80" t="str">
        <f t="shared" si="46"/>
        <v/>
      </c>
      <c r="F382" s="80" t="str">
        <f t="shared" si="47"/>
        <v/>
      </c>
      <c r="G382" s="71" t="str">
        <f t="shared" si="48"/>
        <v/>
      </c>
    </row>
    <row r="383" spans="1:7" x14ac:dyDescent="0.25">
      <c r="A383" s="79" t="str">
        <f t="shared" si="42"/>
        <v/>
      </c>
      <c r="B383" s="73" t="str">
        <f t="shared" si="43"/>
        <v/>
      </c>
      <c r="C383" s="71" t="str">
        <f t="shared" si="44"/>
        <v/>
      </c>
      <c r="D383" s="80" t="str">
        <f t="shared" si="45"/>
        <v/>
      </c>
      <c r="E383" s="80" t="str">
        <f t="shared" si="46"/>
        <v/>
      </c>
      <c r="F383" s="80" t="str">
        <f t="shared" si="47"/>
        <v/>
      </c>
      <c r="G383" s="71" t="str">
        <f t="shared" si="48"/>
        <v/>
      </c>
    </row>
    <row r="384" spans="1:7" x14ac:dyDescent="0.25">
      <c r="A384" s="79" t="str">
        <f t="shared" si="42"/>
        <v/>
      </c>
      <c r="B384" s="73" t="str">
        <f t="shared" si="43"/>
        <v/>
      </c>
      <c r="C384" s="71" t="str">
        <f t="shared" si="44"/>
        <v/>
      </c>
      <c r="D384" s="80" t="str">
        <f t="shared" si="45"/>
        <v/>
      </c>
      <c r="E384" s="80" t="str">
        <f t="shared" si="46"/>
        <v/>
      </c>
      <c r="F384" s="80" t="str">
        <f t="shared" si="47"/>
        <v/>
      </c>
      <c r="G384" s="71" t="str">
        <f t="shared" si="48"/>
        <v/>
      </c>
    </row>
    <row r="385" spans="1:7" x14ac:dyDescent="0.25">
      <c r="A385" s="79" t="str">
        <f t="shared" si="42"/>
        <v/>
      </c>
      <c r="B385" s="73" t="str">
        <f t="shared" si="43"/>
        <v/>
      </c>
      <c r="C385" s="71" t="str">
        <f t="shared" si="44"/>
        <v/>
      </c>
      <c r="D385" s="80" t="str">
        <f t="shared" si="45"/>
        <v/>
      </c>
      <c r="E385" s="80" t="str">
        <f t="shared" si="46"/>
        <v/>
      </c>
      <c r="F385" s="80" t="str">
        <f t="shared" si="47"/>
        <v/>
      </c>
      <c r="G385" s="71" t="str">
        <f t="shared" si="48"/>
        <v/>
      </c>
    </row>
    <row r="386" spans="1:7" x14ac:dyDescent="0.25">
      <c r="A386" s="79" t="str">
        <f t="shared" si="42"/>
        <v/>
      </c>
      <c r="B386" s="73" t="str">
        <f t="shared" si="43"/>
        <v/>
      </c>
      <c r="C386" s="71" t="str">
        <f t="shared" si="44"/>
        <v/>
      </c>
      <c r="D386" s="80" t="str">
        <f t="shared" si="45"/>
        <v/>
      </c>
      <c r="E386" s="80" t="str">
        <f t="shared" si="46"/>
        <v/>
      </c>
      <c r="F386" s="80" t="str">
        <f t="shared" si="47"/>
        <v/>
      </c>
      <c r="G386" s="71" t="str">
        <f t="shared" si="48"/>
        <v/>
      </c>
    </row>
    <row r="387" spans="1:7" x14ac:dyDescent="0.25">
      <c r="A387" s="79" t="str">
        <f t="shared" si="42"/>
        <v/>
      </c>
      <c r="B387" s="73" t="str">
        <f t="shared" si="43"/>
        <v/>
      </c>
      <c r="C387" s="71" t="str">
        <f t="shared" si="44"/>
        <v/>
      </c>
      <c r="D387" s="80" t="str">
        <f t="shared" si="45"/>
        <v/>
      </c>
      <c r="E387" s="80" t="str">
        <f t="shared" si="46"/>
        <v/>
      </c>
      <c r="F387" s="80" t="str">
        <f t="shared" si="47"/>
        <v/>
      </c>
      <c r="G387" s="71" t="str">
        <f t="shared" si="48"/>
        <v/>
      </c>
    </row>
    <row r="388" spans="1:7" x14ac:dyDescent="0.25">
      <c r="A388" s="79" t="str">
        <f t="shared" si="42"/>
        <v/>
      </c>
      <c r="B388" s="73" t="str">
        <f t="shared" si="43"/>
        <v/>
      </c>
      <c r="C388" s="71" t="str">
        <f t="shared" si="44"/>
        <v/>
      </c>
      <c r="D388" s="80" t="str">
        <f t="shared" si="45"/>
        <v/>
      </c>
      <c r="E388" s="80" t="str">
        <f t="shared" si="46"/>
        <v/>
      </c>
      <c r="F388" s="80" t="str">
        <f t="shared" si="47"/>
        <v/>
      </c>
      <c r="G388" s="71" t="str">
        <f t="shared" si="48"/>
        <v/>
      </c>
    </row>
    <row r="389" spans="1:7" x14ac:dyDescent="0.25">
      <c r="A389" s="79" t="str">
        <f t="shared" si="42"/>
        <v/>
      </c>
      <c r="B389" s="73" t="str">
        <f t="shared" si="43"/>
        <v/>
      </c>
      <c r="C389" s="71" t="str">
        <f t="shared" si="44"/>
        <v/>
      </c>
      <c r="D389" s="80" t="str">
        <f t="shared" si="45"/>
        <v/>
      </c>
      <c r="E389" s="80" t="str">
        <f t="shared" si="46"/>
        <v/>
      </c>
      <c r="F389" s="80" t="str">
        <f t="shared" si="47"/>
        <v/>
      </c>
      <c r="G389" s="71" t="str">
        <f t="shared" si="48"/>
        <v/>
      </c>
    </row>
    <row r="390" spans="1:7" x14ac:dyDescent="0.25">
      <c r="A390" s="79" t="str">
        <f t="shared" si="42"/>
        <v/>
      </c>
      <c r="B390" s="73" t="str">
        <f t="shared" si="43"/>
        <v/>
      </c>
      <c r="C390" s="71" t="str">
        <f t="shared" si="44"/>
        <v/>
      </c>
      <c r="D390" s="80" t="str">
        <f t="shared" si="45"/>
        <v/>
      </c>
      <c r="E390" s="80" t="str">
        <f t="shared" si="46"/>
        <v/>
      </c>
      <c r="F390" s="80" t="str">
        <f t="shared" si="47"/>
        <v/>
      </c>
      <c r="G390" s="71" t="str">
        <f t="shared" si="48"/>
        <v/>
      </c>
    </row>
    <row r="391" spans="1:7" x14ac:dyDescent="0.25">
      <c r="A391" s="79" t="str">
        <f t="shared" si="42"/>
        <v/>
      </c>
      <c r="B391" s="73" t="str">
        <f t="shared" si="43"/>
        <v/>
      </c>
      <c r="C391" s="71" t="str">
        <f t="shared" si="44"/>
        <v/>
      </c>
      <c r="D391" s="80" t="str">
        <f t="shared" si="45"/>
        <v/>
      </c>
      <c r="E391" s="80" t="str">
        <f t="shared" si="46"/>
        <v/>
      </c>
      <c r="F391" s="80" t="str">
        <f t="shared" si="47"/>
        <v/>
      </c>
      <c r="G391" s="71" t="str">
        <f t="shared" si="48"/>
        <v/>
      </c>
    </row>
    <row r="392" spans="1:7" x14ac:dyDescent="0.25">
      <c r="A392" s="79" t="str">
        <f t="shared" si="42"/>
        <v/>
      </c>
      <c r="B392" s="73" t="str">
        <f t="shared" si="43"/>
        <v/>
      </c>
      <c r="C392" s="71" t="str">
        <f t="shared" si="44"/>
        <v/>
      </c>
      <c r="D392" s="80" t="str">
        <f t="shared" si="45"/>
        <v/>
      </c>
      <c r="E392" s="80" t="str">
        <f t="shared" si="46"/>
        <v/>
      </c>
      <c r="F392" s="80" t="str">
        <f t="shared" si="47"/>
        <v/>
      </c>
      <c r="G392" s="71" t="str">
        <f t="shared" si="48"/>
        <v/>
      </c>
    </row>
    <row r="393" spans="1:7" x14ac:dyDescent="0.25">
      <c r="A393" s="79" t="str">
        <f t="shared" si="42"/>
        <v/>
      </c>
      <c r="B393" s="73" t="str">
        <f t="shared" si="43"/>
        <v/>
      </c>
      <c r="C393" s="71" t="str">
        <f t="shared" si="44"/>
        <v/>
      </c>
      <c r="D393" s="80" t="str">
        <f t="shared" si="45"/>
        <v/>
      </c>
      <c r="E393" s="80" t="str">
        <f t="shared" si="46"/>
        <v/>
      </c>
      <c r="F393" s="80" t="str">
        <f t="shared" si="47"/>
        <v/>
      </c>
      <c r="G393" s="71" t="str">
        <f t="shared" si="48"/>
        <v/>
      </c>
    </row>
    <row r="394" spans="1:7" x14ac:dyDescent="0.25">
      <c r="A394" s="79" t="str">
        <f t="shared" si="42"/>
        <v/>
      </c>
      <c r="B394" s="73" t="str">
        <f t="shared" si="43"/>
        <v/>
      </c>
      <c r="C394" s="71" t="str">
        <f t="shared" si="44"/>
        <v/>
      </c>
      <c r="D394" s="80" t="str">
        <f t="shared" si="45"/>
        <v/>
      </c>
      <c r="E394" s="80" t="str">
        <f t="shared" si="46"/>
        <v/>
      </c>
      <c r="F394" s="80" t="str">
        <f t="shared" si="47"/>
        <v/>
      </c>
      <c r="G394" s="71" t="str">
        <f t="shared" si="48"/>
        <v/>
      </c>
    </row>
    <row r="395" spans="1:7" x14ac:dyDescent="0.25">
      <c r="A395" s="79" t="str">
        <f t="shared" si="42"/>
        <v/>
      </c>
      <c r="B395" s="73" t="str">
        <f t="shared" si="43"/>
        <v/>
      </c>
      <c r="C395" s="71" t="str">
        <f t="shared" si="44"/>
        <v/>
      </c>
      <c r="D395" s="80" t="str">
        <f t="shared" si="45"/>
        <v/>
      </c>
      <c r="E395" s="80" t="str">
        <f t="shared" si="46"/>
        <v/>
      </c>
      <c r="F395" s="80" t="str">
        <f t="shared" si="47"/>
        <v/>
      </c>
      <c r="G395" s="71" t="str">
        <f t="shared" si="48"/>
        <v/>
      </c>
    </row>
    <row r="396" spans="1:7" x14ac:dyDescent="0.25">
      <c r="A396" s="79" t="str">
        <f t="shared" si="42"/>
        <v/>
      </c>
      <c r="B396" s="73" t="str">
        <f t="shared" si="43"/>
        <v/>
      </c>
      <c r="C396" s="71" t="str">
        <f t="shared" si="44"/>
        <v/>
      </c>
      <c r="D396" s="80" t="str">
        <f t="shared" si="45"/>
        <v/>
      </c>
      <c r="E396" s="80" t="str">
        <f t="shared" si="46"/>
        <v/>
      </c>
      <c r="F396" s="80" t="str">
        <f t="shared" si="47"/>
        <v/>
      </c>
      <c r="G396" s="71" t="str">
        <f t="shared" si="48"/>
        <v/>
      </c>
    </row>
    <row r="397" spans="1:7" x14ac:dyDescent="0.25">
      <c r="A397" s="79" t="str">
        <f t="shared" si="42"/>
        <v/>
      </c>
      <c r="B397" s="73" t="str">
        <f t="shared" si="43"/>
        <v/>
      </c>
      <c r="C397" s="71" t="str">
        <f t="shared" si="44"/>
        <v/>
      </c>
      <c r="D397" s="80" t="str">
        <f t="shared" si="45"/>
        <v/>
      </c>
      <c r="E397" s="80" t="str">
        <f t="shared" si="46"/>
        <v/>
      </c>
      <c r="F397" s="80" t="str">
        <f t="shared" si="47"/>
        <v/>
      </c>
      <c r="G397" s="71" t="str">
        <f t="shared" si="48"/>
        <v/>
      </c>
    </row>
    <row r="398" spans="1:7" x14ac:dyDescent="0.25">
      <c r="A398" s="79" t="str">
        <f t="shared" si="42"/>
        <v/>
      </c>
      <c r="B398" s="73" t="str">
        <f t="shared" si="43"/>
        <v/>
      </c>
      <c r="C398" s="71" t="str">
        <f t="shared" si="44"/>
        <v/>
      </c>
      <c r="D398" s="80" t="str">
        <f t="shared" si="45"/>
        <v/>
      </c>
      <c r="E398" s="80" t="str">
        <f t="shared" si="46"/>
        <v/>
      </c>
      <c r="F398" s="80" t="str">
        <f t="shared" si="47"/>
        <v/>
      </c>
      <c r="G398" s="71" t="str">
        <f t="shared" si="48"/>
        <v/>
      </c>
    </row>
    <row r="399" spans="1:7" x14ac:dyDescent="0.25">
      <c r="A399" s="79" t="str">
        <f t="shared" si="42"/>
        <v/>
      </c>
      <c r="B399" s="73" t="str">
        <f t="shared" si="43"/>
        <v/>
      </c>
      <c r="C399" s="71" t="str">
        <f t="shared" si="44"/>
        <v/>
      </c>
      <c r="D399" s="80" t="str">
        <f t="shared" si="45"/>
        <v/>
      </c>
      <c r="E399" s="80" t="str">
        <f t="shared" si="46"/>
        <v/>
      </c>
      <c r="F399" s="80" t="str">
        <f t="shared" si="47"/>
        <v/>
      </c>
      <c r="G399" s="71" t="str">
        <f t="shared" si="48"/>
        <v/>
      </c>
    </row>
    <row r="400" spans="1:7" x14ac:dyDescent="0.25">
      <c r="A400" s="79" t="str">
        <f t="shared" si="42"/>
        <v/>
      </c>
      <c r="B400" s="73" t="str">
        <f t="shared" si="43"/>
        <v/>
      </c>
      <c r="C400" s="71" t="str">
        <f t="shared" si="44"/>
        <v/>
      </c>
      <c r="D400" s="80" t="str">
        <f t="shared" si="45"/>
        <v/>
      </c>
      <c r="E400" s="80" t="str">
        <f t="shared" si="46"/>
        <v/>
      </c>
      <c r="F400" s="80" t="str">
        <f t="shared" si="47"/>
        <v/>
      </c>
      <c r="G400" s="71" t="str">
        <f t="shared" si="48"/>
        <v/>
      </c>
    </row>
    <row r="401" spans="1:7" x14ac:dyDescent="0.25">
      <c r="A401" s="79" t="str">
        <f t="shared" si="42"/>
        <v/>
      </c>
      <c r="B401" s="73" t="str">
        <f t="shared" si="43"/>
        <v/>
      </c>
      <c r="C401" s="71" t="str">
        <f t="shared" si="44"/>
        <v/>
      </c>
      <c r="D401" s="80" t="str">
        <f t="shared" si="45"/>
        <v/>
      </c>
      <c r="E401" s="80" t="str">
        <f t="shared" si="46"/>
        <v/>
      </c>
      <c r="F401" s="80" t="str">
        <f t="shared" si="47"/>
        <v/>
      </c>
      <c r="G401" s="71" t="str">
        <f t="shared" si="48"/>
        <v/>
      </c>
    </row>
    <row r="402" spans="1:7" x14ac:dyDescent="0.25">
      <c r="A402" s="79" t="str">
        <f t="shared" si="42"/>
        <v/>
      </c>
      <c r="B402" s="73" t="str">
        <f t="shared" si="43"/>
        <v/>
      </c>
      <c r="C402" s="71" t="str">
        <f t="shared" si="44"/>
        <v/>
      </c>
      <c r="D402" s="80" t="str">
        <f t="shared" si="45"/>
        <v/>
      </c>
      <c r="E402" s="80" t="str">
        <f t="shared" si="46"/>
        <v/>
      </c>
      <c r="F402" s="80" t="str">
        <f t="shared" si="47"/>
        <v/>
      </c>
      <c r="G402" s="71" t="str">
        <f t="shared" si="48"/>
        <v/>
      </c>
    </row>
    <row r="403" spans="1:7" x14ac:dyDescent="0.25">
      <c r="A403" s="79" t="str">
        <f t="shared" si="42"/>
        <v/>
      </c>
      <c r="B403" s="73" t="str">
        <f t="shared" si="43"/>
        <v/>
      </c>
      <c r="C403" s="71" t="str">
        <f t="shared" si="44"/>
        <v/>
      </c>
      <c r="D403" s="80" t="str">
        <f t="shared" si="45"/>
        <v/>
      </c>
      <c r="E403" s="80" t="str">
        <f t="shared" si="46"/>
        <v/>
      </c>
      <c r="F403" s="80" t="str">
        <f t="shared" si="47"/>
        <v/>
      </c>
      <c r="G403" s="71" t="str">
        <f t="shared" si="48"/>
        <v/>
      </c>
    </row>
    <row r="404" spans="1:7" x14ac:dyDescent="0.25">
      <c r="A404" s="79" t="str">
        <f t="shared" ref="A404:A467" si="49">IF(B404="","",EDATE(A403,1))</f>
        <v/>
      </c>
      <c r="B404" s="73" t="str">
        <f t="shared" ref="B404:B467" si="50">IF(B403="","",IF(SUM(B403)+1&lt;=$E$7,SUM(B403)+1,""))</f>
        <v/>
      </c>
      <c r="C404" s="71" t="str">
        <f t="shared" ref="C404:C467" si="51">IF(B404="","",G403)</f>
        <v/>
      </c>
      <c r="D404" s="80" t="str">
        <f t="shared" ref="D404:D467" si="52">IF(B404="","",IPMT($E$13/12,B404,$E$7,-$E$11,$E$12,0))</f>
        <v/>
      </c>
      <c r="E404" s="80" t="str">
        <f t="shared" ref="E404:E467" si="53">IF(B404="","",PPMT($E$13/12,B404,$E$7,-$E$11,$E$12,0))</f>
        <v/>
      </c>
      <c r="F404" s="80" t="str">
        <f t="shared" ref="F404:F467" si="54">IF(B404="","",SUM(D404:E404))</f>
        <v/>
      </c>
      <c r="G404" s="71" t="str">
        <f t="shared" ref="G404:G467" si="55">IF(B404="","",SUM(C404)-SUM(E404))</f>
        <v/>
      </c>
    </row>
    <row r="405" spans="1:7" x14ac:dyDescent="0.25">
      <c r="A405" s="79" t="str">
        <f t="shared" si="49"/>
        <v/>
      </c>
      <c r="B405" s="73" t="str">
        <f t="shared" si="50"/>
        <v/>
      </c>
      <c r="C405" s="71" t="str">
        <f t="shared" si="51"/>
        <v/>
      </c>
      <c r="D405" s="80" t="str">
        <f t="shared" si="52"/>
        <v/>
      </c>
      <c r="E405" s="80" t="str">
        <f t="shared" si="53"/>
        <v/>
      </c>
      <c r="F405" s="80" t="str">
        <f t="shared" si="54"/>
        <v/>
      </c>
      <c r="G405" s="71" t="str">
        <f t="shared" si="55"/>
        <v/>
      </c>
    </row>
    <row r="406" spans="1:7" x14ac:dyDescent="0.25">
      <c r="A406" s="79" t="str">
        <f t="shared" si="49"/>
        <v/>
      </c>
      <c r="B406" s="73" t="str">
        <f t="shared" si="50"/>
        <v/>
      </c>
      <c r="C406" s="71" t="str">
        <f t="shared" si="51"/>
        <v/>
      </c>
      <c r="D406" s="80" t="str">
        <f t="shared" si="52"/>
        <v/>
      </c>
      <c r="E406" s="80" t="str">
        <f t="shared" si="53"/>
        <v/>
      </c>
      <c r="F406" s="80" t="str">
        <f t="shared" si="54"/>
        <v/>
      </c>
      <c r="G406" s="71" t="str">
        <f t="shared" si="55"/>
        <v/>
      </c>
    </row>
    <row r="407" spans="1:7" x14ac:dyDescent="0.25">
      <c r="A407" s="79" t="str">
        <f t="shared" si="49"/>
        <v/>
      </c>
      <c r="B407" s="73" t="str">
        <f t="shared" si="50"/>
        <v/>
      </c>
      <c r="C407" s="71" t="str">
        <f t="shared" si="51"/>
        <v/>
      </c>
      <c r="D407" s="80" t="str">
        <f t="shared" si="52"/>
        <v/>
      </c>
      <c r="E407" s="80" t="str">
        <f t="shared" si="53"/>
        <v/>
      </c>
      <c r="F407" s="80" t="str">
        <f t="shared" si="54"/>
        <v/>
      </c>
      <c r="G407" s="71" t="str">
        <f t="shared" si="55"/>
        <v/>
      </c>
    </row>
    <row r="408" spans="1:7" x14ac:dyDescent="0.25">
      <c r="A408" s="79" t="str">
        <f t="shared" si="49"/>
        <v/>
      </c>
      <c r="B408" s="73" t="str">
        <f t="shared" si="50"/>
        <v/>
      </c>
      <c r="C408" s="71" t="str">
        <f t="shared" si="51"/>
        <v/>
      </c>
      <c r="D408" s="80" t="str">
        <f t="shared" si="52"/>
        <v/>
      </c>
      <c r="E408" s="80" t="str">
        <f t="shared" si="53"/>
        <v/>
      </c>
      <c r="F408" s="80" t="str">
        <f t="shared" si="54"/>
        <v/>
      </c>
      <c r="G408" s="71" t="str">
        <f t="shared" si="55"/>
        <v/>
      </c>
    </row>
    <row r="409" spans="1:7" x14ac:dyDescent="0.25">
      <c r="A409" s="79" t="str">
        <f t="shared" si="49"/>
        <v/>
      </c>
      <c r="B409" s="73" t="str">
        <f t="shared" si="50"/>
        <v/>
      </c>
      <c r="C409" s="71" t="str">
        <f t="shared" si="51"/>
        <v/>
      </c>
      <c r="D409" s="80" t="str">
        <f t="shared" si="52"/>
        <v/>
      </c>
      <c r="E409" s="80" t="str">
        <f t="shared" si="53"/>
        <v/>
      </c>
      <c r="F409" s="80" t="str">
        <f t="shared" si="54"/>
        <v/>
      </c>
      <c r="G409" s="71" t="str">
        <f t="shared" si="55"/>
        <v/>
      </c>
    </row>
    <row r="410" spans="1:7" x14ac:dyDescent="0.25">
      <c r="A410" s="79" t="str">
        <f t="shared" si="49"/>
        <v/>
      </c>
      <c r="B410" s="73" t="str">
        <f t="shared" si="50"/>
        <v/>
      </c>
      <c r="C410" s="71" t="str">
        <f t="shared" si="51"/>
        <v/>
      </c>
      <c r="D410" s="80" t="str">
        <f t="shared" si="52"/>
        <v/>
      </c>
      <c r="E410" s="80" t="str">
        <f t="shared" si="53"/>
        <v/>
      </c>
      <c r="F410" s="80" t="str">
        <f t="shared" si="54"/>
        <v/>
      </c>
      <c r="G410" s="71" t="str">
        <f t="shared" si="55"/>
        <v/>
      </c>
    </row>
    <row r="411" spans="1:7" x14ac:dyDescent="0.25">
      <c r="A411" s="79" t="str">
        <f t="shared" si="49"/>
        <v/>
      </c>
      <c r="B411" s="73" t="str">
        <f t="shared" si="50"/>
        <v/>
      </c>
      <c r="C411" s="71" t="str">
        <f t="shared" si="51"/>
        <v/>
      </c>
      <c r="D411" s="80" t="str">
        <f t="shared" si="52"/>
        <v/>
      </c>
      <c r="E411" s="80" t="str">
        <f t="shared" si="53"/>
        <v/>
      </c>
      <c r="F411" s="80" t="str">
        <f t="shared" si="54"/>
        <v/>
      </c>
      <c r="G411" s="71" t="str">
        <f t="shared" si="55"/>
        <v/>
      </c>
    </row>
    <row r="412" spans="1:7" x14ac:dyDescent="0.25">
      <c r="A412" s="79" t="str">
        <f t="shared" si="49"/>
        <v/>
      </c>
      <c r="B412" s="73" t="str">
        <f t="shared" si="50"/>
        <v/>
      </c>
      <c r="C412" s="71" t="str">
        <f t="shared" si="51"/>
        <v/>
      </c>
      <c r="D412" s="80" t="str">
        <f t="shared" si="52"/>
        <v/>
      </c>
      <c r="E412" s="80" t="str">
        <f t="shared" si="53"/>
        <v/>
      </c>
      <c r="F412" s="80" t="str">
        <f t="shared" si="54"/>
        <v/>
      </c>
      <c r="G412" s="71" t="str">
        <f t="shared" si="55"/>
        <v/>
      </c>
    </row>
    <row r="413" spans="1:7" x14ac:dyDescent="0.25">
      <c r="A413" s="79" t="str">
        <f t="shared" si="49"/>
        <v/>
      </c>
      <c r="B413" s="73" t="str">
        <f t="shared" si="50"/>
        <v/>
      </c>
      <c r="C413" s="71" t="str">
        <f t="shared" si="51"/>
        <v/>
      </c>
      <c r="D413" s="80" t="str">
        <f t="shared" si="52"/>
        <v/>
      </c>
      <c r="E413" s="80" t="str">
        <f t="shared" si="53"/>
        <v/>
      </c>
      <c r="F413" s="80" t="str">
        <f t="shared" si="54"/>
        <v/>
      </c>
      <c r="G413" s="71" t="str">
        <f t="shared" si="55"/>
        <v/>
      </c>
    </row>
    <row r="414" spans="1:7" x14ac:dyDescent="0.25">
      <c r="A414" s="79" t="str">
        <f t="shared" si="49"/>
        <v/>
      </c>
      <c r="B414" s="73" t="str">
        <f t="shared" si="50"/>
        <v/>
      </c>
      <c r="C414" s="71" t="str">
        <f t="shared" si="51"/>
        <v/>
      </c>
      <c r="D414" s="80" t="str">
        <f t="shared" si="52"/>
        <v/>
      </c>
      <c r="E414" s="80" t="str">
        <f t="shared" si="53"/>
        <v/>
      </c>
      <c r="F414" s="80" t="str">
        <f t="shared" si="54"/>
        <v/>
      </c>
      <c r="G414" s="71" t="str">
        <f t="shared" si="55"/>
        <v/>
      </c>
    </row>
    <row r="415" spans="1:7" x14ac:dyDescent="0.25">
      <c r="A415" s="79" t="str">
        <f t="shared" si="49"/>
        <v/>
      </c>
      <c r="B415" s="73" t="str">
        <f t="shared" si="50"/>
        <v/>
      </c>
      <c r="C415" s="71" t="str">
        <f t="shared" si="51"/>
        <v/>
      </c>
      <c r="D415" s="80" t="str">
        <f t="shared" si="52"/>
        <v/>
      </c>
      <c r="E415" s="80" t="str">
        <f t="shared" si="53"/>
        <v/>
      </c>
      <c r="F415" s="80" t="str">
        <f t="shared" si="54"/>
        <v/>
      </c>
      <c r="G415" s="71" t="str">
        <f t="shared" si="55"/>
        <v/>
      </c>
    </row>
    <row r="416" spans="1:7" x14ac:dyDescent="0.25">
      <c r="A416" s="79" t="str">
        <f t="shared" si="49"/>
        <v/>
      </c>
      <c r="B416" s="73" t="str">
        <f t="shared" si="50"/>
        <v/>
      </c>
      <c r="C416" s="71" t="str">
        <f t="shared" si="51"/>
        <v/>
      </c>
      <c r="D416" s="80" t="str">
        <f t="shared" si="52"/>
        <v/>
      </c>
      <c r="E416" s="80" t="str">
        <f t="shared" si="53"/>
        <v/>
      </c>
      <c r="F416" s="80" t="str">
        <f t="shared" si="54"/>
        <v/>
      </c>
      <c r="G416" s="71" t="str">
        <f t="shared" si="55"/>
        <v/>
      </c>
    </row>
    <row r="417" spans="1:7" x14ac:dyDescent="0.25">
      <c r="A417" s="79" t="str">
        <f t="shared" si="49"/>
        <v/>
      </c>
      <c r="B417" s="73" t="str">
        <f t="shared" si="50"/>
        <v/>
      </c>
      <c r="C417" s="71" t="str">
        <f t="shared" si="51"/>
        <v/>
      </c>
      <c r="D417" s="80" t="str">
        <f t="shared" si="52"/>
        <v/>
      </c>
      <c r="E417" s="80" t="str">
        <f t="shared" si="53"/>
        <v/>
      </c>
      <c r="F417" s="80" t="str">
        <f t="shared" si="54"/>
        <v/>
      </c>
      <c r="G417" s="71" t="str">
        <f t="shared" si="55"/>
        <v/>
      </c>
    </row>
    <row r="418" spans="1:7" x14ac:dyDescent="0.25">
      <c r="A418" s="79" t="str">
        <f t="shared" si="49"/>
        <v/>
      </c>
      <c r="B418" s="73" t="str">
        <f t="shared" si="50"/>
        <v/>
      </c>
      <c r="C418" s="71" t="str">
        <f t="shared" si="51"/>
        <v/>
      </c>
      <c r="D418" s="80" t="str">
        <f t="shared" si="52"/>
        <v/>
      </c>
      <c r="E418" s="80" t="str">
        <f t="shared" si="53"/>
        <v/>
      </c>
      <c r="F418" s="80" t="str">
        <f t="shared" si="54"/>
        <v/>
      </c>
      <c r="G418" s="71" t="str">
        <f t="shared" si="55"/>
        <v/>
      </c>
    </row>
    <row r="419" spans="1:7" x14ac:dyDescent="0.25">
      <c r="A419" s="79" t="str">
        <f t="shared" si="49"/>
        <v/>
      </c>
      <c r="B419" s="73" t="str">
        <f t="shared" si="50"/>
        <v/>
      </c>
      <c r="C419" s="71" t="str">
        <f t="shared" si="51"/>
        <v/>
      </c>
      <c r="D419" s="80" t="str">
        <f t="shared" si="52"/>
        <v/>
      </c>
      <c r="E419" s="80" t="str">
        <f t="shared" si="53"/>
        <v/>
      </c>
      <c r="F419" s="80" t="str">
        <f t="shared" si="54"/>
        <v/>
      </c>
      <c r="G419" s="71" t="str">
        <f t="shared" si="55"/>
        <v/>
      </c>
    </row>
    <row r="420" spans="1:7" x14ac:dyDescent="0.25">
      <c r="A420" s="79" t="str">
        <f t="shared" si="49"/>
        <v/>
      </c>
      <c r="B420" s="73" t="str">
        <f t="shared" si="50"/>
        <v/>
      </c>
      <c r="C420" s="71" t="str">
        <f t="shared" si="51"/>
        <v/>
      </c>
      <c r="D420" s="80" t="str">
        <f t="shared" si="52"/>
        <v/>
      </c>
      <c r="E420" s="80" t="str">
        <f t="shared" si="53"/>
        <v/>
      </c>
      <c r="F420" s="80" t="str">
        <f t="shared" si="54"/>
        <v/>
      </c>
      <c r="G420" s="71" t="str">
        <f t="shared" si="55"/>
        <v/>
      </c>
    </row>
    <row r="421" spans="1:7" x14ac:dyDescent="0.25">
      <c r="A421" s="79" t="str">
        <f t="shared" si="49"/>
        <v/>
      </c>
      <c r="B421" s="73" t="str">
        <f t="shared" si="50"/>
        <v/>
      </c>
      <c r="C421" s="71" t="str">
        <f t="shared" si="51"/>
        <v/>
      </c>
      <c r="D421" s="80" t="str">
        <f t="shared" si="52"/>
        <v/>
      </c>
      <c r="E421" s="80" t="str">
        <f t="shared" si="53"/>
        <v/>
      </c>
      <c r="F421" s="80" t="str">
        <f t="shared" si="54"/>
        <v/>
      </c>
      <c r="G421" s="71" t="str">
        <f t="shared" si="55"/>
        <v/>
      </c>
    </row>
    <row r="422" spans="1:7" x14ac:dyDescent="0.25">
      <c r="A422" s="79" t="str">
        <f t="shared" si="49"/>
        <v/>
      </c>
      <c r="B422" s="73" t="str">
        <f t="shared" si="50"/>
        <v/>
      </c>
      <c r="C422" s="71" t="str">
        <f t="shared" si="51"/>
        <v/>
      </c>
      <c r="D422" s="80" t="str">
        <f t="shared" si="52"/>
        <v/>
      </c>
      <c r="E422" s="80" t="str">
        <f t="shared" si="53"/>
        <v/>
      </c>
      <c r="F422" s="80" t="str">
        <f t="shared" si="54"/>
        <v/>
      </c>
      <c r="G422" s="71" t="str">
        <f t="shared" si="55"/>
        <v/>
      </c>
    </row>
    <row r="423" spans="1:7" x14ac:dyDescent="0.25">
      <c r="A423" s="79" t="str">
        <f t="shared" si="49"/>
        <v/>
      </c>
      <c r="B423" s="73" t="str">
        <f t="shared" si="50"/>
        <v/>
      </c>
      <c r="C423" s="71" t="str">
        <f t="shared" si="51"/>
        <v/>
      </c>
      <c r="D423" s="80" t="str">
        <f t="shared" si="52"/>
        <v/>
      </c>
      <c r="E423" s="80" t="str">
        <f t="shared" si="53"/>
        <v/>
      </c>
      <c r="F423" s="80" t="str">
        <f t="shared" si="54"/>
        <v/>
      </c>
      <c r="G423" s="71" t="str">
        <f t="shared" si="55"/>
        <v/>
      </c>
    </row>
    <row r="424" spans="1:7" x14ac:dyDescent="0.25">
      <c r="A424" s="79" t="str">
        <f t="shared" si="49"/>
        <v/>
      </c>
      <c r="B424" s="73" t="str">
        <f t="shared" si="50"/>
        <v/>
      </c>
      <c r="C424" s="71" t="str">
        <f t="shared" si="51"/>
        <v/>
      </c>
      <c r="D424" s="80" t="str">
        <f t="shared" si="52"/>
        <v/>
      </c>
      <c r="E424" s="80" t="str">
        <f t="shared" si="53"/>
        <v/>
      </c>
      <c r="F424" s="80" t="str">
        <f t="shared" si="54"/>
        <v/>
      </c>
      <c r="G424" s="71" t="str">
        <f t="shared" si="55"/>
        <v/>
      </c>
    </row>
    <row r="425" spans="1:7" x14ac:dyDescent="0.25">
      <c r="A425" s="79" t="str">
        <f t="shared" si="49"/>
        <v/>
      </c>
      <c r="B425" s="73" t="str">
        <f t="shared" si="50"/>
        <v/>
      </c>
      <c r="C425" s="71" t="str">
        <f t="shared" si="51"/>
        <v/>
      </c>
      <c r="D425" s="80" t="str">
        <f t="shared" si="52"/>
        <v/>
      </c>
      <c r="E425" s="80" t="str">
        <f t="shared" si="53"/>
        <v/>
      </c>
      <c r="F425" s="80" t="str">
        <f t="shared" si="54"/>
        <v/>
      </c>
      <c r="G425" s="71" t="str">
        <f t="shared" si="55"/>
        <v/>
      </c>
    </row>
    <row r="426" spans="1:7" x14ac:dyDescent="0.25">
      <c r="A426" s="79" t="str">
        <f t="shared" si="49"/>
        <v/>
      </c>
      <c r="B426" s="73" t="str">
        <f t="shared" si="50"/>
        <v/>
      </c>
      <c r="C426" s="71" t="str">
        <f t="shared" si="51"/>
        <v/>
      </c>
      <c r="D426" s="80" t="str">
        <f t="shared" si="52"/>
        <v/>
      </c>
      <c r="E426" s="80" t="str">
        <f t="shared" si="53"/>
        <v/>
      </c>
      <c r="F426" s="80" t="str">
        <f t="shared" si="54"/>
        <v/>
      </c>
      <c r="G426" s="71" t="str">
        <f t="shared" si="55"/>
        <v/>
      </c>
    </row>
    <row r="427" spans="1:7" x14ac:dyDescent="0.25">
      <c r="A427" s="79" t="str">
        <f t="shared" si="49"/>
        <v/>
      </c>
      <c r="B427" s="73" t="str">
        <f t="shared" si="50"/>
        <v/>
      </c>
      <c r="C427" s="71" t="str">
        <f t="shared" si="51"/>
        <v/>
      </c>
      <c r="D427" s="80" t="str">
        <f t="shared" si="52"/>
        <v/>
      </c>
      <c r="E427" s="80" t="str">
        <f t="shared" si="53"/>
        <v/>
      </c>
      <c r="F427" s="80" t="str">
        <f t="shared" si="54"/>
        <v/>
      </c>
      <c r="G427" s="71" t="str">
        <f t="shared" si="55"/>
        <v/>
      </c>
    </row>
    <row r="428" spans="1:7" x14ac:dyDescent="0.25">
      <c r="A428" s="79" t="str">
        <f t="shared" si="49"/>
        <v/>
      </c>
      <c r="B428" s="73" t="str">
        <f t="shared" si="50"/>
        <v/>
      </c>
      <c r="C428" s="71" t="str">
        <f t="shared" si="51"/>
        <v/>
      </c>
      <c r="D428" s="80" t="str">
        <f t="shared" si="52"/>
        <v/>
      </c>
      <c r="E428" s="80" t="str">
        <f t="shared" si="53"/>
        <v/>
      </c>
      <c r="F428" s="80" t="str">
        <f t="shared" si="54"/>
        <v/>
      </c>
      <c r="G428" s="71" t="str">
        <f t="shared" si="55"/>
        <v/>
      </c>
    </row>
    <row r="429" spans="1:7" x14ac:dyDescent="0.25">
      <c r="A429" s="79" t="str">
        <f t="shared" si="49"/>
        <v/>
      </c>
      <c r="B429" s="73" t="str">
        <f t="shared" si="50"/>
        <v/>
      </c>
      <c r="C429" s="71" t="str">
        <f t="shared" si="51"/>
        <v/>
      </c>
      <c r="D429" s="80" t="str">
        <f t="shared" si="52"/>
        <v/>
      </c>
      <c r="E429" s="80" t="str">
        <f t="shared" si="53"/>
        <v/>
      </c>
      <c r="F429" s="80" t="str">
        <f t="shared" si="54"/>
        <v/>
      </c>
      <c r="G429" s="71" t="str">
        <f t="shared" si="55"/>
        <v/>
      </c>
    </row>
    <row r="430" spans="1:7" x14ac:dyDescent="0.25">
      <c r="A430" s="79" t="str">
        <f t="shared" si="49"/>
        <v/>
      </c>
      <c r="B430" s="73" t="str">
        <f t="shared" si="50"/>
        <v/>
      </c>
      <c r="C430" s="71" t="str">
        <f t="shared" si="51"/>
        <v/>
      </c>
      <c r="D430" s="80" t="str">
        <f t="shared" si="52"/>
        <v/>
      </c>
      <c r="E430" s="80" t="str">
        <f t="shared" si="53"/>
        <v/>
      </c>
      <c r="F430" s="80" t="str">
        <f t="shared" si="54"/>
        <v/>
      </c>
      <c r="G430" s="71" t="str">
        <f t="shared" si="55"/>
        <v/>
      </c>
    </row>
    <row r="431" spans="1:7" x14ac:dyDescent="0.25">
      <c r="A431" s="79" t="str">
        <f t="shared" si="49"/>
        <v/>
      </c>
      <c r="B431" s="73" t="str">
        <f t="shared" si="50"/>
        <v/>
      </c>
      <c r="C431" s="71" t="str">
        <f t="shared" si="51"/>
        <v/>
      </c>
      <c r="D431" s="80" t="str">
        <f t="shared" si="52"/>
        <v/>
      </c>
      <c r="E431" s="80" t="str">
        <f t="shared" si="53"/>
        <v/>
      </c>
      <c r="F431" s="80" t="str">
        <f t="shared" si="54"/>
        <v/>
      </c>
      <c r="G431" s="71" t="str">
        <f t="shared" si="55"/>
        <v/>
      </c>
    </row>
    <row r="432" spans="1:7" x14ac:dyDescent="0.25">
      <c r="A432" s="79" t="str">
        <f t="shared" si="49"/>
        <v/>
      </c>
      <c r="B432" s="73" t="str">
        <f t="shared" si="50"/>
        <v/>
      </c>
      <c r="C432" s="71" t="str">
        <f t="shared" si="51"/>
        <v/>
      </c>
      <c r="D432" s="80" t="str">
        <f t="shared" si="52"/>
        <v/>
      </c>
      <c r="E432" s="80" t="str">
        <f t="shared" si="53"/>
        <v/>
      </c>
      <c r="F432" s="80" t="str">
        <f t="shared" si="54"/>
        <v/>
      </c>
      <c r="G432" s="71" t="str">
        <f t="shared" si="55"/>
        <v/>
      </c>
    </row>
    <row r="433" spans="1:7" x14ac:dyDescent="0.25">
      <c r="A433" s="79" t="str">
        <f t="shared" si="49"/>
        <v/>
      </c>
      <c r="B433" s="73" t="str">
        <f t="shared" si="50"/>
        <v/>
      </c>
      <c r="C433" s="71" t="str">
        <f t="shared" si="51"/>
        <v/>
      </c>
      <c r="D433" s="80" t="str">
        <f t="shared" si="52"/>
        <v/>
      </c>
      <c r="E433" s="80" t="str">
        <f t="shared" si="53"/>
        <v/>
      </c>
      <c r="F433" s="80" t="str">
        <f t="shared" si="54"/>
        <v/>
      </c>
      <c r="G433" s="71" t="str">
        <f t="shared" si="55"/>
        <v/>
      </c>
    </row>
    <row r="434" spans="1:7" x14ac:dyDescent="0.25">
      <c r="A434" s="79" t="str">
        <f t="shared" si="49"/>
        <v/>
      </c>
      <c r="B434" s="73" t="str">
        <f t="shared" si="50"/>
        <v/>
      </c>
      <c r="C434" s="71" t="str">
        <f t="shared" si="51"/>
        <v/>
      </c>
      <c r="D434" s="80" t="str">
        <f t="shared" si="52"/>
        <v/>
      </c>
      <c r="E434" s="80" t="str">
        <f t="shared" si="53"/>
        <v/>
      </c>
      <c r="F434" s="80" t="str">
        <f t="shared" si="54"/>
        <v/>
      </c>
      <c r="G434" s="71" t="str">
        <f t="shared" si="55"/>
        <v/>
      </c>
    </row>
    <row r="435" spans="1:7" x14ac:dyDescent="0.25">
      <c r="A435" s="79" t="str">
        <f t="shared" si="49"/>
        <v/>
      </c>
      <c r="B435" s="73" t="str">
        <f t="shared" si="50"/>
        <v/>
      </c>
      <c r="C435" s="71" t="str">
        <f t="shared" si="51"/>
        <v/>
      </c>
      <c r="D435" s="80" t="str">
        <f t="shared" si="52"/>
        <v/>
      </c>
      <c r="E435" s="80" t="str">
        <f t="shared" si="53"/>
        <v/>
      </c>
      <c r="F435" s="80" t="str">
        <f t="shared" si="54"/>
        <v/>
      </c>
      <c r="G435" s="71" t="str">
        <f t="shared" si="55"/>
        <v/>
      </c>
    </row>
    <row r="436" spans="1:7" x14ac:dyDescent="0.25">
      <c r="A436" s="79" t="str">
        <f t="shared" si="49"/>
        <v/>
      </c>
      <c r="B436" s="73" t="str">
        <f t="shared" si="50"/>
        <v/>
      </c>
      <c r="C436" s="71" t="str">
        <f t="shared" si="51"/>
        <v/>
      </c>
      <c r="D436" s="80" t="str">
        <f t="shared" si="52"/>
        <v/>
      </c>
      <c r="E436" s="80" t="str">
        <f t="shared" si="53"/>
        <v/>
      </c>
      <c r="F436" s="80" t="str">
        <f t="shared" si="54"/>
        <v/>
      </c>
      <c r="G436" s="71" t="str">
        <f t="shared" si="55"/>
        <v/>
      </c>
    </row>
    <row r="437" spans="1:7" x14ac:dyDescent="0.25">
      <c r="A437" s="79" t="str">
        <f t="shared" si="49"/>
        <v/>
      </c>
      <c r="B437" s="73" t="str">
        <f t="shared" si="50"/>
        <v/>
      </c>
      <c r="C437" s="71" t="str">
        <f t="shared" si="51"/>
        <v/>
      </c>
      <c r="D437" s="80" t="str">
        <f t="shared" si="52"/>
        <v/>
      </c>
      <c r="E437" s="80" t="str">
        <f t="shared" si="53"/>
        <v/>
      </c>
      <c r="F437" s="80" t="str">
        <f t="shared" si="54"/>
        <v/>
      </c>
      <c r="G437" s="71" t="str">
        <f t="shared" si="55"/>
        <v/>
      </c>
    </row>
    <row r="438" spans="1:7" x14ac:dyDescent="0.25">
      <c r="A438" s="79" t="str">
        <f t="shared" si="49"/>
        <v/>
      </c>
      <c r="B438" s="73" t="str">
        <f t="shared" si="50"/>
        <v/>
      </c>
      <c r="C438" s="71" t="str">
        <f t="shared" si="51"/>
        <v/>
      </c>
      <c r="D438" s="80" t="str">
        <f t="shared" si="52"/>
        <v/>
      </c>
      <c r="E438" s="80" t="str">
        <f t="shared" si="53"/>
        <v/>
      </c>
      <c r="F438" s="80" t="str">
        <f t="shared" si="54"/>
        <v/>
      </c>
      <c r="G438" s="71" t="str">
        <f t="shared" si="55"/>
        <v/>
      </c>
    </row>
    <row r="439" spans="1:7" x14ac:dyDescent="0.25">
      <c r="A439" s="79" t="str">
        <f t="shared" si="49"/>
        <v/>
      </c>
      <c r="B439" s="73" t="str">
        <f t="shared" si="50"/>
        <v/>
      </c>
      <c r="C439" s="71" t="str">
        <f t="shared" si="51"/>
        <v/>
      </c>
      <c r="D439" s="80" t="str">
        <f t="shared" si="52"/>
        <v/>
      </c>
      <c r="E439" s="80" t="str">
        <f t="shared" si="53"/>
        <v/>
      </c>
      <c r="F439" s="80" t="str">
        <f t="shared" si="54"/>
        <v/>
      </c>
      <c r="G439" s="71" t="str">
        <f t="shared" si="55"/>
        <v/>
      </c>
    </row>
    <row r="440" spans="1:7" x14ac:dyDescent="0.25">
      <c r="A440" s="79" t="str">
        <f t="shared" si="49"/>
        <v/>
      </c>
      <c r="B440" s="73" t="str">
        <f t="shared" si="50"/>
        <v/>
      </c>
      <c r="C440" s="71" t="str">
        <f t="shared" si="51"/>
        <v/>
      </c>
      <c r="D440" s="80" t="str">
        <f t="shared" si="52"/>
        <v/>
      </c>
      <c r="E440" s="80" t="str">
        <f t="shared" si="53"/>
        <v/>
      </c>
      <c r="F440" s="80" t="str">
        <f t="shared" si="54"/>
        <v/>
      </c>
      <c r="G440" s="71" t="str">
        <f t="shared" si="55"/>
        <v/>
      </c>
    </row>
    <row r="441" spans="1:7" x14ac:dyDescent="0.25">
      <c r="A441" s="79" t="str">
        <f t="shared" si="49"/>
        <v/>
      </c>
      <c r="B441" s="73" t="str">
        <f t="shared" si="50"/>
        <v/>
      </c>
      <c r="C441" s="71" t="str">
        <f t="shared" si="51"/>
        <v/>
      </c>
      <c r="D441" s="80" t="str">
        <f t="shared" si="52"/>
        <v/>
      </c>
      <c r="E441" s="80" t="str">
        <f t="shared" si="53"/>
        <v/>
      </c>
      <c r="F441" s="80" t="str">
        <f t="shared" si="54"/>
        <v/>
      </c>
      <c r="G441" s="71" t="str">
        <f t="shared" si="55"/>
        <v/>
      </c>
    </row>
    <row r="442" spans="1:7" x14ac:dyDescent="0.25">
      <c r="A442" s="79" t="str">
        <f t="shared" si="49"/>
        <v/>
      </c>
      <c r="B442" s="73" t="str">
        <f t="shared" si="50"/>
        <v/>
      </c>
      <c r="C442" s="71" t="str">
        <f t="shared" si="51"/>
        <v/>
      </c>
      <c r="D442" s="80" t="str">
        <f t="shared" si="52"/>
        <v/>
      </c>
      <c r="E442" s="80" t="str">
        <f t="shared" si="53"/>
        <v/>
      </c>
      <c r="F442" s="80" t="str">
        <f t="shared" si="54"/>
        <v/>
      </c>
      <c r="G442" s="71" t="str">
        <f t="shared" si="55"/>
        <v/>
      </c>
    </row>
    <row r="443" spans="1:7" x14ac:dyDescent="0.25">
      <c r="A443" s="79" t="str">
        <f t="shared" si="49"/>
        <v/>
      </c>
      <c r="B443" s="73" t="str">
        <f t="shared" si="50"/>
        <v/>
      </c>
      <c r="C443" s="71" t="str">
        <f t="shared" si="51"/>
        <v/>
      </c>
      <c r="D443" s="80" t="str">
        <f t="shared" si="52"/>
        <v/>
      </c>
      <c r="E443" s="80" t="str">
        <f t="shared" si="53"/>
        <v/>
      </c>
      <c r="F443" s="80" t="str">
        <f t="shared" si="54"/>
        <v/>
      </c>
      <c r="G443" s="71" t="str">
        <f t="shared" si="55"/>
        <v/>
      </c>
    </row>
    <row r="444" spans="1:7" x14ac:dyDescent="0.25">
      <c r="A444" s="79" t="str">
        <f t="shared" si="49"/>
        <v/>
      </c>
      <c r="B444" s="73" t="str">
        <f t="shared" si="50"/>
        <v/>
      </c>
      <c r="C444" s="71" t="str">
        <f t="shared" si="51"/>
        <v/>
      </c>
      <c r="D444" s="80" t="str">
        <f t="shared" si="52"/>
        <v/>
      </c>
      <c r="E444" s="80" t="str">
        <f t="shared" si="53"/>
        <v/>
      </c>
      <c r="F444" s="80" t="str">
        <f t="shared" si="54"/>
        <v/>
      </c>
      <c r="G444" s="71" t="str">
        <f t="shared" si="55"/>
        <v/>
      </c>
    </row>
    <row r="445" spans="1:7" x14ac:dyDescent="0.25">
      <c r="A445" s="79" t="str">
        <f t="shared" si="49"/>
        <v/>
      </c>
      <c r="B445" s="73" t="str">
        <f t="shared" si="50"/>
        <v/>
      </c>
      <c r="C445" s="71" t="str">
        <f t="shared" si="51"/>
        <v/>
      </c>
      <c r="D445" s="80" t="str">
        <f t="shared" si="52"/>
        <v/>
      </c>
      <c r="E445" s="80" t="str">
        <f t="shared" si="53"/>
        <v/>
      </c>
      <c r="F445" s="80" t="str">
        <f t="shared" si="54"/>
        <v/>
      </c>
      <c r="G445" s="71" t="str">
        <f t="shared" si="55"/>
        <v/>
      </c>
    </row>
    <row r="446" spans="1:7" x14ac:dyDescent="0.25">
      <c r="A446" s="79" t="str">
        <f t="shared" si="49"/>
        <v/>
      </c>
      <c r="B446" s="73" t="str">
        <f t="shared" si="50"/>
        <v/>
      </c>
      <c r="C446" s="71" t="str">
        <f t="shared" si="51"/>
        <v/>
      </c>
      <c r="D446" s="80" t="str">
        <f t="shared" si="52"/>
        <v/>
      </c>
      <c r="E446" s="80" t="str">
        <f t="shared" si="53"/>
        <v/>
      </c>
      <c r="F446" s="80" t="str">
        <f t="shared" si="54"/>
        <v/>
      </c>
      <c r="G446" s="71" t="str">
        <f t="shared" si="55"/>
        <v/>
      </c>
    </row>
    <row r="447" spans="1:7" x14ac:dyDescent="0.25">
      <c r="A447" s="79" t="str">
        <f t="shared" si="49"/>
        <v/>
      </c>
      <c r="B447" s="73" t="str">
        <f t="shared" si="50"/>
        <v/>
      </c>
      <c r="C447" s="71" t="str">
        <f t="shared" si="51"/>
        <v/>
      </c>
      <c r="D447" s="80" t="str">
        <f t="shared" si="52"/>
        <v/>
      </c>
      <c r="E447" s="80" t="str">
        <f t="shared" si="53"/>
        <v/>
      </c>
      <c r="F447" s="80" t="str">
        <f t="shared" si="54"/>
        <v/>
      </c>
      <c r="G447" s="71" t="str">
        <f t="shared" si="55"/>
        <v/>
      </c>
    </row>
    <row r="448" spans="1:7" x14ac:dyDescent="0.25">
      <c r="A448" s="79" t="str">
        <f t="shared" si="49"/>
        <v/>
      </c>
      <c r="B448" s="73" t="str">
        <f t="shared" si="50"/>
        <v/>
      </c>
      <c r="C448" s="71" t="str">
        <f t="shared" si="51"/>
        <v/>
      </c>
      <c r="D448" s="80" t="str">
        <f t="shared" si="52"/>
        <v/>
      </c>
      <c r="E448" s="80" t="str">
        <f t="shared" si="53"/>
        <v/>
      </c>
      <c r="F448" s="80" t="str">
        <f t="shared" si="54"/>
        <v/>
      </c>
      <c r="G448" s="71" t="str">
        <f t="shared" si="55"/>
        <v/>
      </c>
    </row>
    <row r="449" spans="1:7" x14ac:dyDescent="0.25">
      <c r="A449" s="79" t="str">
        <f t="shared" si="49"/>
        <v/>
      </c>
      <c r="B449" s="73" t="str">
        <f t="shared" si="50"/>
        <v/>
      </c>
      <c r="C449" s="71" t="str">
        <f t="shared" si="51"/>
        <v/>
      </c>
      <c r="D449" s="80" t="str">
        <f t="shared" si="52"/>
        <v/>
      </c>
      <c r="E449" s="80" t="str">
        <f t="shared" si="53"/>
        <v/>
      </c>
      <c r="F449" s="80" t="str">
        <f t="shared" si="54"/>
        <v/>
      </c>
      <c r="G449" s="71" t="str">
        <f t="shared" si="55"/>
        <v/>
      </c>
    </row>
    <row r="450" spans="1:7" x14ac:dyDescent="0.25">
      <c r="A450" s="79" t="str">
        <f t="shared" si="49"/>
        <v/>
      </c>
      <c r="B450" s="73" t="str">
        <f t="shared" si="50"/>
        <v/>
      </c>
      <c r="C450" s="71" t="str">
        <f t="shared" si="51"/>
        <v/>
      </c>
      <c r="D450" s="80" t="str">
        <f t="shared" si="52"/>
        <v/>
      </c>
      <c r="E450" s="80" t="str">
        <f t="shared" si="53"/>
        <v/>
      </c>
      <c r="F450" s="80" t="str">
        <f t="shared" si="54"/>
        <v/>
      </c>
      <c r="G450" s="71" t="str">
        <f t="shared" si="55"/>
        <v/>
      </c>
    </row>
    <row r="451" spans="1:7" x14ac:dyDescent="0.25">
      <c r="A451" s="79" t="str">
        <f t="shared" si="49"/>
        <v/>
      </c>
      <c r="B451" s="73" t="str">
        <f t="shared" si="50"/>
        <v/>
      </c>
      <c r="C451" s="71" t="str">
        <f t="shared" si="51"/>
        <v/>
      </c>
      <c r="D451" s="80" t="str">
        <f t="shared" si="52"/>
        <v/>
      </c>
      <c r="E451" s="80" t="str">
        <f t="shared" si="53"/>
        <v/>
      </c>
      <c r="F451" s="80" t="str">
        <f t="shared" si="54"/>
        <v/>
      </c>
      <c r="G451" s="71" t="str">
        <f t="shared" si="55"/>
        <v/>
      </c>
    </row>
    <row r="452" spans="1:7" x14ac:dyDescent="0.25">
      <c r="A452" s="79" t="str">
        <f t="shared" si="49"/>
        <v/>
      </c>
      <c r="B452" s="73" t="str">
        <f t="shared" si="50"/>
        <v/>
      </c>
      <c r="C452" s="71" t="str">
        <f t="shared" si="51"/>
        <v/>
      </c>
      <c r="D452" s="80" t="str">
        <f t="shared" si="52"/>
        <v/>
      </c>
      <c r="E452" s="80" t="str">
        <f t="shared" si="53"/>
        <v/>
      </c>
      <c r="F452" s="80" t="str">
        <f t="shared" si="54"/>
        <v/>
      </c>
      <c r="G452" s="71" t="str">
        <f t="shared" si="55"/>
        <v/>
      </c>
    </row>
    <row r="453" spans="1:7" x14ac:dyDescent="0.25">
      <c r="A453" s="79" t="str">
        <f t="shared" si="49"/>
        <v/>
      </c>
      <c r="B453" s="73" t="str">
        <f t="shared" si="50"/>
        <v/>
      </c>
      <c r="C453" s="71" t="str">
        <f t="shared" si="51"/>
        <v/>
      </c>
      <c r="D453" s="80" t="str">
        <f t="shared" si="52"/>
        <v/>
      </c>
      <c r="E453" s="80" t="str">
        <f t="shared" si="53"/>
        <v/>
      </c>
      <c r="F453" s="80" t="str">
        <f t="shared" si="54"/>
        <v/>
      </c>
      <c r="G453" s="71" t="str">
        <f t="shared" si="55"/>
        <v/>
      </c>
    </row>
    <row r="454" spans="1:7" x14ac:dyDescent="0.25">
      <c r="A454" s="79" t="str">
        <f t="shared" si="49"/>
        <v/>
      </c>
      <c r="B454" s="73" t="str">
        <f t="shared" si="50"/>
        <v/>
      </c>
      <c r="C454" s="71" t="str">
        <f t="shared" si="51"/>
        <v/>
      </c>
      <c r="D454" s="80" t="str">
        <f t="shared" si="52"/>
        <v/>
      </c>
      <c r="E454" s="80" t="str">
        <f t="shared" si="53"/>
        <v/>
      </c>
      <c r="F454" s="80" t="str">
        <f t="shared" si="54"/>
        <v/>
      </c>
      <c r="G454" s="71" t="str">
        <f t="shared" si="55"/>
        <v/>
      </c>
    </row>
    <row r="455" spans="1:7" x14ac:dyDescent="0.25">
      <c r="A455" s="79" t="str">
        <f t="shared" si="49"/>
        <v/>
      </c>
      <c r="B455" s="73" t="str">
        <f t="shared" si="50"/>
        <v/>
      </c>
      <c r="C455" s="71" t="str">
        <f t="shared" si="51"/>
        <v/>
      </c>
      <c r="D455" s="80" t="str">
        <f t="shared" si="52"/>
        <v/>
      </c>
      <c r="E455" s="80" t="str">
        <f t="shared" si="53"/>
        <v/>
      </c>
      <c r="F455" s="80" t="str">
        <f t="shared" si="54"/>
        <v/>
      </c>
      <c r="G455" s="71" t="str">
        <f t="shared" si="55"/>
        <v/>
      </c>
    </row>
    <row r="456" spans="1:7" x14ac:dyDescent="0.25">
      <c r="A456" s="79" t="str">
        <f t="shared" si="49"/>
        <v/>
      </c>
      <c r="B456" s="73" t="str">
        <f t="shared" si="50"/>
        <v/>
      </c>
      <c r="C456" s="71" t="str">
        <f t="shared" si="51"/>
        <v/>
      </c>
      <c r="D456" s="80" t="str">
        <f t="shared" si="52"/>
        <v/>
      </c>
      <c r="E456" s="80" t="str">
        <f t="shared" si="53"/>
        <v/>
      </c>
      <c r="F456" s="80" t="str">
        <f t="shared" si="54"/>
        <v/>
      </c>
      <c r="G456" s="71" t="str">
        <f t="shared" si="55"/>
        <v/>
      </c>
    </row>
    <row r="457" spans="1:7" x14ac:dyDescent="0.25">
      <c r="A457" s="79" t="str">
        <f t="shared" si="49"/>
        <v/>
      </c>
      <c r="B457" s="73" t="str">
        <f t="shared" si="50"/>
        <v/>
      </c>
      <c r="C457" s="71" t="str">
        <f t="shared" si="51"/>
        <v/>
      </c>
      <c r="D457" s="80" t="str">
        <f t="shared" si="52"/>
        <v/>
      </c>
      <c r="E457" s="80" t="str">
        <f t="shared" si="53"/>
        <v/>
      </c>
      <c r="F457" s="80" t="str">
        <f t="shared" si="54"/>
        <v/>
      </c>
      <c r="G457" s="71" t="str">
        <f t="shared" si="55"/>
        <v/>
      </c>
    </row>
    <row r="458" spans="1:7" x14ac:dyDescent="0.25">
      <c r="A458" s="79" t="str">
        <f t="shared" si="49"/>
        <v/>
      </c>
      <c r="B458" s="73" t="str">
        <f t="shared" si="50"/>
        <v/>
      </c>
      <c r="C458" s="71" t="str">
        <f t="shared" si="51"/>
        <v/>
      </c>
      <c r="D458" s="80" t="str">
        <f t="shared" si="52"/>
        <v/>
      </c>
      <c r="E458" s="80" t="str">
        <f t="shared" si="53"/>
        <v/>
      </c>
      <c r="F458" s="80" t="str">
        <f t="shared" si="54"/>
        <v/>
      </c>
      <c r="G458" s="71" t="str">
        <f t="shared" si="55"/>
        <v/>
      </c>
    </row>
    <row r="459" spans="1:7" x14ac:dyDescent="0.25">
      <c r="A459" s="79" t="str">
        <f t="shared" si="49"/>
        <v/>
      </c>
      <c r="B459" s="73" t="str">
        <f t="shared" si="50"/>
        <v/>
      </c>
      <c r="C459" s="71" t="str">
        <f t="shared" si="51"/>
        <v/>
      </c>
      <c r="D459" s="80" t="str">
        <f t="shared" si="52"/>
        <v/>
      </c>
      <c r="E459" s="80" t="str">
        <f t="shared" si="53"/>
        <v/>
      </c>
      <c r="F459" s="80" t="str">
        <f t="shared" si="54"/>
        <v/>
      </c>
      <c r="G459" s="71" t="str">
        <f t="shared" si="55"/>
        <v/>
      </c>
    </row>
    <row r="460" spans="1:7" x14ac:dyDescent="0.25">
      <c r="A460" s="79" t="str">
        <f t="shared" si="49"/>
        <v/>
      </c>
      <c r="B460" s="73" t="str">
        <f t="shared" si="50"/>
        <v/>
      </c>
      <c r="C460" s="71" t="str">
        <f t="shared" si="51"/>
        <v/>
      </c>
      <c r="D460" s="80" t="str">
        <f t="shared" si="52"/>
        <v/>
      </c>
      <c r="E460" s="80" t="str">
        <f t="shared" si="53"/>
        <v/>
      </c>
      <c r="F460" s="80" t="str">
        <f t="shared" si="54"/>
        <v/>
      </c>
      <c r="G460" s="71" t="str">
        <f t="shared" si="55"/>
        <v/>
      </c>
    </row>
    <row r="461" spans="1:7" x14ac:dyDescent="0.25">
      <c r="A461" s="79" t="str">
        <f t="shared" si="49"/>
        <v/>
      </c>
      <c r="B461" s="73" t="str">
        <f t="shared" si="50"/>
        <v/>
      </c>
      <c r="C461" s="71" t="str">
        <f t="shared" si="51"/>
        <v/>
      </c>
      <c r="D461" s="80" t="str">
        <f t="shared" si="52"/>
        <v/>
      </c>
      <c r="E461" s="80" t="str">
        <f t="shared" si="53"/>
        <v/>
      </c>
      <c r="F461" s="80" t="str">
        <f t="shared" si="54"/>
        <v/>
      </c>
      <c r="G461" s="71" t="str">
        <f t="shared" si="55"/>
        <v/>
      </c>
    </row>
    <row r="462" spans="1:7" x14ac:dyDescent="0.25">
      <c r="A462" s="79" t="str">
        <f t="shared" si="49"/>
        <v/>
      </c>
      <c r="B462" s="73" t="str">
        <f t="shared" si="50"/>
        <v/>
      </c>
      <c r="C462" s="71" t="str">
        <f t="shared" si="51"/>
        <v/>
      </c>
      <c r="D462" s="80" t="str">
        <f t="shared" si="52"/>
        <v/>
      </c>
      <c r="E462" s="80" t="str">
        <f t="shared" si="53"/>
        <v/>
      </c>
      <c r="F462" s="80" t="str">
        <f t="shared" si="54"/>
        <v/>
      </c>
      <c r="G462" s="71" t="str">
        <f t="shared" si="55"/>
        <v/>
      </c>
    </row>
    <row r="463" spans="1:7" x14ac:dyDescent="0.25">
      <c r="A463" s="79" t="str">
        <f t="shared" si="49"/>
        <v/>
      </c>
      <c r="B463" s="73" t="str">
        <f t="shared" si="50"/>
        <v/>
      </c>
      <c r="C463" s="71" t="str">
        <f t="shared" si="51"/>
        <v/>
      </c>
      <c r="D463" s="80" t="str">
        <f t="shared" si="52"/>
        <v/>
      </c>
      <c r="E463" s="80" t="str">
        <f t="shared" si="53"/>
        <v/>
      </c>
      <c r="F463" s="80" t="str">
        <f t="shared" si="54"/>
        <v/>
      </c>
      <c r="G463" s="71" t="str">
        <f t="shared" si="55"/>
        <v/>
      </c>
    </row>
    <row r="464" spans="1:7" x14ac:dyDescent="0.25">
      <c r="A464" s="79" t="str">
        <f t="shared" si="49"/>
        <v/>
      </c>
      <c r="B464" s="73" t="str">
        <f t="shared" si="50"/>
        <v/>
      </c>
      <c r="C464" s="71" t="str">
        <f t="shared" si="51"/>
        <v/>
      </c>
      <c r="D464" s="80" t="str">
        <f t="shared" si="52"/>
        <v/>
      </c>
      <c r="E464" s="80" t="str">
        <f t="shared" si="53"/>
        <v/>
      </c>
      <c r="F464" s="80" t="str">
        <f t="shared" si="54"/>
        <v/>
      </c>
      <c r="G464" s="71" t="str">
        <f t="shared" si="55"/>
        <v/>
      </c>
    </row>
    <row r="465" spans="1:7" x14ac:dyDescent="0.25">
      <c r="A465" s="79" t="str">
        <f t="shared" si="49"/>
        <v/>
      </c>
      <c r="B465" s="73" t="str">
        <f t="shared" si="50"/>
        <v/>
      </c>
      <c r="C465" s="71" t="str">
        <f t="shared" si="51"/>
        <v/>
      </c>
      <c r="D465" s="80" t="str">
        <f t="shared" si="52"/>
        <v/>
      </c>
      <c r="E465" s="80" t="str">
        <f t="shared" si="53"/>
        <v/>
      </c>
      <c r="F465" s="80" t="str">
        <f t="shared" si="54"/>
        <v/>
      </c>
      <c r="G465" s="71" t="str">
        <f t="shared" si="55"/>
        <v/>
      </c>
    </row>
    <row r="466" spans="1:7" x14ac:dyDescent="0.25">
      <c r="A466" s="79" t="str">
        <f t="shared" si="49"/>
        <v/>
      </c>
      <c r="B466" s="73" t="str">
        <f t="shared" si="50"/>
        <v/>
      </c>
      <c r="C466" s="71" t="str">
        <f t="shared" si="51"/>
        <v/>
      </c>
      <c r="D466" s="80" t="str">
        <f t="shared" si="52"/>
        <v/>
      </c>
      <c r="E466" s="80" t="str">
        <f t="shared" si="53"/>
        <v/>
      </c>
      <c r="F466" s="80" t="str">
        <f t="shared" si="54"/>
        <v/>
      </c>
      <c r="G466" s="71" t="str">
        <f t="shared" si="55"/>
        <v/>
      </c>
    </row>
    <row r="467" spans="1:7" x14ac:dyDescent="0.25">
      <c r="A467" s="79" t="str">
        <f t="shared" si="49"/>
        <v/>
      </c>
      <c r="B467" s="73" t="str">
        <f t="shared" si="50"/>
        <v/>
      </c>
      <c r="C467" s="71" t="str">
        <f t="shared" si="51"/>
        <v/>
      </c>
      <c r="D467" s="80" t="str">
        <f t="shared" si="52"/>
        <v/>
      </c>
      <c r="E467" s="80" t="str">
        <f t="shared" si="53"/>
        <v/>
      </c>
      <c r="F467" s="80" t="str">
        <f t="shared" si="54"/>
        <v/>
      </c>
      <c r="G467" s="71" t="str">
        <f t="shared" si="55"/>
        <v/>
      </c>
    </row>
    <row r="468" spans="1:7" x14ac:dyDescent="0.25">
      <c r="A468" s="79" t="str">
        <f t="shared" ref="A468:A500" si="56">IF(B468="","",EDATE(A467,1))</f>
        <v/>
      </c>
      <c r="B468" s="73" t="str">
        <f t="shared" ref="B468:B500" si="57">IF(B467="","",IF(SUM(B467)+1&lt;=$E$7,SUM(B467)+1,""))</f>
        <v/>
      </c>
      <c r="C468" s="71" t="str">
        <f t="shared" ref="C468:C500" si="58">IF(B468="","",G467)</f>
        <v/>
      </c>
      <c r="D468" s="80" t="str">
        <f t="shared" ref="D468:D500" si="59">IF(B468="","",IPMT($E$13/12,B468,$E$7,-$E$11,$E$12,0))</f>
        <v/>
      </c>
      <c r="E468" s="80" t="str">
        <f t="shared" ref="E468:E500" si="60">IF(B468="","",PPMT($E$13/12,B468,$E$7,-$E$11,$E$12,0))</f>
        <v/>
      </c>
      <c r="F468" s="80" t="str">
        <f t="shared" ref="F468:F500" si="61">IF(B468="","",SUM(D468:E468))</f>
        <v/>
      </c>
      <c r="G468" s="71" t="str">
        <f t="shared" ref="G468:G500" si="62">IF(B468="","",SUM(C468)-SUM(E468))</f>
        <v/>
      </c>
    </row>
    <row r="469" spans="1:7" x14ac:dyDescent="0.25">
      <c r="A469" s="79" t="str">
        <f t="shared" si="56"/>
        <v/>
      </c>
      <c r="B469" s="73" t="str">
        <f t="shared" si="57"/>
        <v/>
      </c>
      <c r="C469" s="71" t="str">
        <f t="shared" si="58"/>
        <v/>
      </c>
      <c r="D469" s="80" t="str">
        <f t="shared" si="59"/>
        <v/>
      </c>
      <c r="E469" s="80" t="str">
        <f t="shared" si="60"/>
        <v/>
      </c>
      <c r="F469" s="80" t="str">
        <f t="shared" si="61"/>
        <v/>
      </c>
      <c r="G469" s="71" t="str">
        <f t="shared" si="62"/>
        <v/>
      </c>
    </row>
    <row r="470" spans="1:7" x14ac:dyDescent="0.25">
      <c r="A470" s="79" t="str">
        <f t="shared" si="56"/>
        <v/>
      </c>
      <c r="B470" s="73" t="str">
        <f t="shared" si="57"/>
        <v/>
      </c>
      <c r="C470" s="71" t="str">
        <f t="shared" si="58"/>
        <v/>
      </c>
      <c r="D470" s="80" t="str">
        <f t="shared" si="59"/>
        <v/>
      </c>
      <c r="E470" s="80" t="str">
        <f t="shared" si="60"/>
        <v/>
      </c>
      <c r="F470" s="80" t="str">
        <f t="shared" si="61"/>
        <v/>
      </c>
      <c r="G470" s="71" t="str">
        <f t="shared" si="62"/>
        <v/>
      </c>
    </row>
    <row r="471" spans="1:7" x14ac:dyDescent="0.25">
      <c r="A471" s="79" t="str">
        <f t="shared" si="56"/>
        <v/>
      </c>
      <c r="B471" s="73" t="str">
        <f t="shared" si="57"/>
        <v/>
      </c>
      <c r="C471" s="71" t="str">
        <f t="shared" si="58"/>
        <v/>
      </c>
      <c r="D471" s="80" t="str">
        <f t="shared" si="59"/>
        <v/>
      </c>
      <c r="E471" s="80" t="str">
        <f t="shared" si="60"/>
        <v/>
      </c>
      <c r="F471" s="80" t="str">
        <f t="shared" si="61"/>
        <v/>
      </c>
      <c r="G471" s="71" t="str">
        <f t="shared" si="62"/>
        <v/>
      </c>
    </row>
    <row r="472" spans="1:7" x14ac:dyDescent="0.25">
      <c r="A472" s="79" t="str">
        <f t="shared" si="56"/>
        <v/>
      </c>
      <c r="B472" s="73" t="str">
        <f t="shared" si="57"/>
        <v/>
      </c>
      <c r="C472" s="71" t="str">
        <f t="shared" si="58"/>
        <v/>
      </c>
      <c r="D472" s="80" t="str">
        <f t="shared" si="59"/>
        <v/>
      </c>
      <c r="E472" s="80" t="str">
        <f t="shared" si="60"/>
        <v/>
      </c>
      <c r="F472" s="80" t="str">
        <f t="shared" si="61"/>
        <v/>
      </c>
      <c r="G472" s="71" t="str">
        <f t="shared" si="62"/>
        <v/>
      </c>
    </row>
    <row r="473" spans="1:7" x14ac:dyDescent="0.25">
      <c r="A473" s="79" t="str">
        <f t="shared" si="56"/>
        <v/>
      </c>
      <c r="B473" s="73" t="str">
        <f t="shared" si="57"/>
        <v/>
      </c>
      <c r="C473" s="71" t="str">
        <f t="shared" si="58"/>
        <v/>
      </c>
      <c r="D473" s="80" t="str">
        <f t="shared" si="59"/>
        <v/>
      </c>
      <c r="E473" s="80" t="str">
        <f t="shared" si="60"/>
        <v/>
      </c>
      <c r="F473" s="80" t="str">
        <f t="shared" si="61"/>
        <v/>
      </c>
      <c r="G473" s="71" t="str">
        <f t="shared" si="62"/>
        <v/>
      </c>
    </row>
    <row r="474" spans="1:7" x14ac:dyDescent="0.25">
      <c r="A474" s="79" t="str">
        <f t="shared" si="56"/>
        <v/>
      </c>
      <c r="B474" s="73" t="str">
        <f t="shared" si="57"/>
        <v/>
      </c>
      <c r="C474" s="71" t="str">
        <f t="shared" si="58"/>
        <v/>
      </c>
      <c r="D474" s="80" t="str">
        <f t="shared" si="59"/>
        <v/>
      </c>
      <c r="E474" s="80" t="str">
        <f t="shared" si="60"/>
        <v/>
      </c>
      <c r="F474" s="80" t="str">
        <f t="shared" si="61"/>
        <v/>
      </c>
      <c r="G474" s="71" t="str">
        <f t="shared" si="62"/>
        <v/>
      </c>
    </row>
    <row r="475" spans="1:7" x14ac:dyDescent="0.25">
      <c r="A475" s="79" t="str">
        <f t="shared" si="56"/>
        <v/>
      </c>
      <c r="B475" s="73" t="str">
        <f t="shared" si="57"/>
        <v/>
      </c>
      <c r="C475" s="71" t="str">
        <f t="shared" si="58"/>
        <v/>
      </c>
      <c r="D475" s="80" t="str">
        <f t="shared" si="59"/>
        <v/>
      </c>
      <c r="E475" s="80" t="str">
        <f t="shared" si="60"/>
        <v/>
      </c>
      <c r="F475" s="80" t="str">
        <f t="shared" si="61"/>
        <v/>
      </c>
      <c r="G475" s="71" t="str">
        <f t="shared" si="62"/>
        <v/>
      </c>
    </row>
    <row r="476" spans="1:7" x14ac:dyDescent="0.25">
      <c r="A476" s="79" t="str">
        <f t="shared" si="56"/>
        <v/>
      </c>
      <c r="B476" s="73" t="str">
        <f t="shared" si="57"/>
        <v/>
      </c>
      <c r="C476" s="71" t="str">
        <f t="shared" si="58"/>
        <v/>
      </c>
      <c r="D476" s="80" t="str">
        <f t="shared" si="59"/>
        <v/>
      </c>
      <c r="E476" s="80" t="str">
        <f t="shared" si="60"/>
        <v/>
      </c>
      <c r="F476" s="80" t="str">
        <f t="shared" si="61"/>
        <v/>
      </c>
      <c r="G476" s="71" t="str">
        <f t="shared" si="62"/>
        <v/>
      </c>
    </row>
    <row r="477" spans="1:7" x14ac:dyDescent="0.25">
      <c r="A477" s="79" t="str">
        <f t="shared" si="56"/>
        <v/>
      </c>
      <c r="B477" s="73" t="str">
        <f t="shared" si="57"/>
        <v/>
      </c>
      <c r="C477" s="71" t="str">
        <f t="shared" si="58"/>
        <v/>
      </c>
      <c r="D477" s="80" t="str">
        <f t="shared" si="59"/>
        <v/>
      </c>
      <c r="E477" s="80" t="str">
        <f t="shared" si="60"/>
        <v/>
      </c>
      <c r="F477" s="80" t="str">
        <f t="shared" si="61"/>
        <v/>
      </c>
      <c r="G477" s="71" t="str">
        <f t="shared" si="62"/>
        <v/>
      </c>
    </row>
    <row r="478" spans="1:7" x14ac:dyDescent="0.25">
      <c r="A478" s="79" t="str">
        <f t="shared" si="56"/>
        <v/>
      </c>
      <c r="B478" s="73" t="str">
        <f t="shared" si="57"/>
        <v/>
      </c>
      <c r="C478" s="71" t="str">
        <f t="shared" si="58"/>
        <v/>
      </c>
      <c r="D478" s="80" t="str">
        <f t="shared" si="59"/>
        <v/>
      </c>
      <c r="E478" s="80" t="str">
        <f t="shared" si="60"/>
        <v/>
      </c>
      <c r="F478" s="80" t="str">
        <f t="shared" si="61"/>
        <v/>
      </c>
      <c r="G478" s="71" t="str">
        <f t="shared" si="62"/>
        <v/>
      </c>
    </row>
    <row r="479" spans="1:7" x14ac:dyDescent="0.25">
      <c r="A479" s="79" t="str">
        <f t="shared" si="56"/>
        <v/>
      </c>
      <c r="B479" s="73" t="str">
        <f t="shared" si="57"/>
        <v/>
      </c>
      <c r="C479" s="71" t="str">
        <f t="shared" si="58"/>
        <v/>
      </c>
      <c r="D479" s="80" t="str">
        <f t="shared" si="59"/>
        <v/>
      </c>
      <c r="E479" s="80" t="str">
        <f t="shared" si="60"/>
        <v/>
      </c>
      <c r="F479" s="80" t="str">
        <f t="shared" si="61"/>
        <v/>
      </c>
      <c r="G479" s="71" t="str">
        <f t="shared" si="62"/>
        <v/>
      </c>
    </row>
    <row r="480" spans="1:7" x14ac:dyDescent="0.25">
      <c r="A480" s="79" t="str">
        <f t="shared" si="56"/>
        <v/>
      </c>
      <c r="B480" s="73" t="str">
        <f t="shared" si="57"/>
        <v/>
      </c>
      <c r="C480" s="71" t="str">
        <f t="shared" si="58"/>
        <v/>
      </c>
      <c r="D480" s="80" t="str">
        <f t="shared" si="59"/>
        <v/>
      </c>
      <c r="E480" s="80" t="str">
        <f t="shared" si="60"/>
        <v/>
      </c>
      <c r="F480" s="80" t="str">
        <f t="shared" si="61"/>
        <v/>
      </c>
      <c r="G480" s="71" t="str">
        <f t="shared" si="62"/>
        <v/>
      </c>
    </row>
    <row r="481" spans="1:7" x14ac:dyDescent="0.25">
      <c r="A481" s="79" t="str">
        <f t="shared" si="56"/>
        <v/>
      </c>
      <c r="B481" s="73" t="str">
        <f t="shared" si="57"/>
        <v/>
      </c>
      <c r="C481" s="71" t="str">
        <f t="shared" si="58"/>
        <v/>
      </c>
      <c r="D481" s="80" t="str">
        <f t="shared" si="59"/>
        <v/>
      </c>
      <c r="E481" s="80" t="str">
        <f t="shared" si="60"/>
        <v/>
      </c>
      <c r="F481" s="80" t="str">
        <f t="shared" si="61"/>
        <v/>
      </c>
      <c r="G481" s="71" t="str">
        <f t="shared" si="62"/>
        <v/>
      </c>
    </row>
    <row r="482" spans="1:7" x14ac:dyDescent="0.25">
      <c r="A482" s="79" t="str">
        <f t="shared" si="56"/>
        <v/>
      </c>
      <c r="B482" s="73" t="str">
        <f t="shared" si="57"/>
        <v/>
      </c>
      <c r="C482" s="71" t="str">
        <f t="shared" si="58"/>
        <v/>
      </c>
      <c r="D482" s="80" t="str">
        <f t="shared" si="59"/>
        <v/>
      </c>
      <c r="E482" s="80" t="str">
        <f t="shared" si="60"/>
        <v/>
      </c>
      <c r="F482" s="80" t="str">
        <f t="shared" si="61"/>
        <v/>
      </c>
      <c r="G482" s="71" t="str">
        <f t="shared" si="62"/>
        <v/>
      </c>
    </row>
    <row r="483" spans="1:7" x14ac:dyDescent="0.25">
      <c r="A483" s="79" t="str">
        <f t="shared" si="56"/>
        <v/>
      </c>
      <c r="B483" s="73" t="str">
        <f t="shared" si="57"/>
        <v/>
      </c>
      <c r="C483" s="71" t="str">
        <f t="shared" si="58"/>
        <v/>
      </c>
      <c r="D483" s="80" t="str">
        <f t="shared" si="59"/>
        <v/>
      </c>
      <c r="E483" s="80" t="str">
        <f t="shared" si="60"/>
        <v/>
      </c>
      <c r="F483" s="80" t="str">
        <f t="shared" si="61"/>
        <v/>
      </c>
      <c r="G483" s="71" t="str">
        <f t="shared" si="62"/>
        <v/>
      </c>
    </row>
    <row r="484" spans="1:7" x14ac:dyDescent="0.25">
      <c r="A484" s="79" t="str">
        <f t="shared" si="56"/>
        <v/>
      </c>
      <c r="B484" s="73" t="str">
        <f t="shared" si="57"/>
        <v/>
      </c>
      <c r="C484" s="71" t="str">
        <f t="shared" si="58"/>
        <v/>
      </c>
      <c r="D484" s="80" t="str">
        <f t="shared" si="59"/>
        <v/>
      </c>
      <c r="E484" s="80" t="str">
        <f t="shared" si="60"/>
        <v/>
      </c>
      <c r="F484" s="80" t="str">
        <f t="shared" si="61"/>
        <v/>
      </c>
      <c r="G484" s="71" t="str">
        <f t="shared" si="62"/>
        <v/>
      </c>
    </row>
    <row r="485" spans="1:7" x14ac:dyDescent="0.25">
      <c r="A485" s="79" t="str">
        <f t="shared" si="56"/>
        <v/>
      </c>
      <c r="B485" s="73" t="str">
        <f t="shared" si="57"/>
        <v/>
      </c>
      <c r="C485" s="71" t="str">
        <f t="shared" si="58"/>
        <v/>
      </c>
      <c r="D485" s="80" t="str">
        <f t="shared" si="59"/>
        <v/>
      </c>
      <c r="E485" s="80" t="str">
        <f t="shared" si="60"/>
        <v/>
      </c>
      <c r="F485" s="80" t="str">
        <f t="shared" si="61"/>
        <v/>
      </c>
      <c r="G485" s="71" t="str">
        <f t="shared" si="62"/>
        <v/>
      </c>
    </row>
    <row r="486" spans="1:7" x14ac:dyDescent="0.25">
      <c r="A486" s="79" t="str">
        <f t="shared" si="56"/>
        <v/>
      </c>
      <c r="B486" s="73" t="str">
        <f t="shared" si="57"/>
        <v/>
      </c>
      <c r="C486" s="71" t="str">
        <f t="shared" si="58"/>
        <v/>
      </c>
      <c r="D486" s="80" t="str">
        <f t="shared" si="59"/>
        <v/>
      </c>
      <c r="E486" s="80" t="str">
        <f t="shared" si="60"/>
        <v/>
      </c>
      <c r="F486" s="80" t="str">
        <f t="shared" si="61"/>
        <v/>
      </c>
      <c r="G486" s="71" t="str">
        <f t="shared" si="62"/>
        <v/>
      </c>
    </row>
    <row r="487" spans="1:7" x14ac:dyDescent="0.25">
      <c r="A487" s="79" t="str">
        <f t="shared" si="56"/>
        <v/>
      </c>
      <c r="B487" s="73" t="str">
        <f t="shared" si="57"/>
        <v/>
      </c>
      <c r="C487" s="71" t="str">
        <f t="shared" si="58"/>
        <v/>
      </c>
      <c r="D487" s="80" t="str">
        <f t="shared" si="59"/>
        <v/>
      </c>
      <c r="E487" s="80" t="str">
        <f t="shared" si="60"/>
        <v/>
      </c>
      <c r="F487" s="80" t="str">
        <f t="shared" si="61"/>
        <v/>
      </c>
      <c r="G487" s="71" t="str">
        <f t="shared" si="62"/>
        <v/>
      </c>
    </row>
    <row r="488" spans="1:7" x14ac:dyDescent="0.25">
      <c r="A488" s="79" t="str">
        <f t="shared" si="56"/>
        <v/>
      </c>
      <c r="B488" s="73" t="str">
        <f t="shared" si="57"/>
        <v/>
      </c>
      <c r="C488" s="71" t="str">
        <f t="shared" si="58"/>
        <v/>
      </c>
      <c r="D488" s="80" t="str">
        <f t="shared" si="59"/>
        <v/>
      </c>
      <c r="E488" s="80" t="str">
        <f t="shared" si="60"/>
        <v/>
      </c>
      <c r="F488" s="80" t="str">
        <f t="shared" si="61"/>
        <v/>
      </c>
      <c r="G488" s="71" t="str">
        <f t="shared" si="62"/>
        <v/>
      </c>
    </row>
    <row r="489" spans="1:7" x14ac:dyDescent="0.25">
      <c r="A489" s="79" t="str">
        <f t="shared" si="56"/>
        <v/>
      </c>
      <c r="B489" s="73" t="str">
        <f t="shared" si="57"/>
        <v/>
      </c>
      <c r="C489" s="71" t="str">
        <f t="shared" si="58"/>
        <v/>
      </c>
      <c r="D489" s="80" t="str">
        <f t="shared" si="59"/>
        <v/>
      </c>
      <c r="E489" s="80" t="str">
        <f t="shared" si="60"/>
        <v/>
      </c>
      <c r="F489" s="80" t="str">
        <f t="shared" si="61"/>
        <v/>
      </c>
      <c r="G489" s="71" t="str">
        <f t="shared" si="62"/>
        <v/>
      </c>
    </row>
    <row r="490" spans="1:7" x14ac:dyDescent="0.25">
      <c r="A490" s="79" t="str">
        <f t="shared" si="56"/>
        <v/>
      </c>
      <c r="B490" s="73" t="str">
        <f t="shared" si="57"/>
        <v/>
      </c>
      <c r="C490" s="71" t="str">
        <f t="shared" si="58"/>
        <v/>
      </c>
      <c r="D490" s="80" t="str">
        <f t="shared" si="59"/>
        <v/>
      </c>
      <c r="E490" s="80" t="str">
        <f t="shared" si="60"/>
        <v/>
      </c>
      <c r="F490" s="80" t="str">
        <f t="shared" si="61"/>
        <v/>
      </c>
      <c r="G490" s="71" t="str">
        <f t="shared" si="62"/>
        <v/>
      </c>
    </row>
    <row r="491" spans="1:7" x14ac:dyDescent="0.25">
      <c r="A491" s="79" t="str">
        <f t="shared" si="56"/>
        <v/>
      </c>
      <c r="B491" s="73" t="str">
        <f t="shared" si="57"/>
        <v/>
      </c>
      <c r="C491" s="71" t="str">
        <f t="shared" si="58"/>
        <v/>
      </c>
      <c r="D491" s="80" t="str">
        <f t="shared" si="59"/>
        <v/>
      </c>
      <c r="E491" s="80" t="str">
        <f t="shared" si="60"/>
        <v/>
      </c>
      <c r="F491" s="80" t="str">
        <f t="shared" si="61"/>
        <v/>
      </c>
      <c r="G491" s="71" t="str">
        <f t="shared" si="62"/>
        <v/>
      </c>
    </row>
    <row r="492" spans="1:7" x14ac:dyDescent="0.25">
      <c r="A492" s="79" t="str">
        <f t="shared" si="56"/>
        <v/>
      </c>
      <c r="B492" s="73" t="str">
        <f t="shared" si="57"/>
        <v/>
      </c>
      <c r="C492" s="71" t="str">
        <f t="shared" si="58"/>
        <v/>
      </c>
      <c r="D492" s="80" t="str">
        <f t="shared" si="59"/>
        <v/>
      </c>
      <c r="E492" s="80" t="str">
        <f t="shared" si="60"/>
        <v/>
      </c>
      <c r="F492" s="80" t="str">
        <f t="shared" si="61"/>
        <v/>
      </c>
      <c r="G492" s="71" t="str">
        <f t="shared" si="62"/>
        <v/>
      </c>
    </row>
    <row r="493" spans="1:7" x14ac:dyDescent="0.25">
      <c r="A493" s="79" t="str">
        <f t="shared" si="56"/>
        <v/>
      </c>
      <c r="B493" s="73" t="str">
        <f t="shared" si="57"/>
        <v/>
      </c>
      <c r="C493" s="71" t="str">
        <f t="shared" si="58"/>
        <v/>
      </c>
      <c r="D493" s="80" t="str">
        <f t="shared" si="59"/>
        <v/>
      </c>
      <c r="E493" s="80" t="str">
        <f t="shared" si="60"/>
        <v/>
      </c>
      <c r="F493" s="80" t="str">
        <f t="shared" si="61"/>
        <v/>
      </c>
      <c r="G493" s="71" t="str">
        <f t="shared" si="62"/>
        <v/>
      </c>
    </row>
    <row r="494" spans="1:7" x14ac:dyDescent="0.25">
      <c r="A494" s="79" t="str">
        <f t="shared" si="56"/>
        <v/>
      </c>
      <c r="B494" s="73" t="str">
        <f t="shared" si="57"/>
        <v/>
      </c>
      <c r="C494" s="71" t="str">
        <f t="shared" si="58"/>
        <v/>
      </c>
      <c r="D494" s="80" t="str">
        <f t="shared" si="59"/>
        <v/>
      </c>
      <c r="E494" s="80" t="str">
        <f t="shared" si="60"/>
        <v/>
      </c>
      <c r="F494" s="80" t="str">
        <f t="shared" si="61"/>
        <v/>
      </c>
      <c r="G494" s="71" t="str">
        <f t="shared" si="62"/>
        <v/>
      </c>
    </row>
    <row r="495" spans="1:7" x14ac:dyDescent="0.25">
      <c r="A495" s="79" t="str">
        <f t="shared" si="56"/>
        <v/>
      </c>
      <c r="B495" s="73" t="str">
        <f t="shared" si="57"/>
        <v/>
      </c>
      <c r="C495" s="71" t="str">
        <f t="shared" si="58"/>
        <v/>
      </c>
      <c r="D495" s="80" t="str">
        <f t="shared" si="59"/>
        <v/>
      </c>
      <c r="E495" s="80" t="str">
        <f t="shared" si="60"/>
        <v/>
      </c>
      <c r="F495" s="80" t="str">
        <f t="shared" si="61"/>
        <v/>
      </c>
      <c r="G495" s="71" t="str">
        <f t="shared" si="62"/>
        <v/>
      </c>
    </row>
    <row r="496" spans="1:7" x14ac:dyDescent="0.25">
      <c r="A496" s="79" t="str">
        <f t="shared" si="56"/>
        <v/>
      </c>
      <c r="B496" s="73" t="str">
        <f t="shared" si="57"/>
        <v/>
      </c>
      <c r="C496" s="71" t="str">
        <f t="shared" si="58"/>
        <v/>
      </c>
      <c r="D496" s="80" t="str">
        <f t="shared" si="59"/>
        <v/>
      </c>
      <c r="E496" s="80" t="str">
        <f t="shared" si="60"/>
        <v/>
      </c>
      <c r="F496" s="80" t="str">
        <f t="shared" si="61"/>
        <v/>
      </c>
      <c r="G496" s="71" t="str">
        <f t="shared" si="62"/>
        <v/>
      </c>
    </row>
    <row r="497" spans="1:7" x14ac:dyDescent="0.25">
      <c r="A497" s="79" t="str">
        <f t="shared" si="56"/>
        <v/>
      </c>
      <c r="B497" s="73" t="str">
        <f t="shared" si="57"/>
        <v/>
      </c>
      <c r="C497" s="71" t="str">
        <f t="shared" si="58"/>
        <v/>
      </c>
      <c r="D497" s="80" t="str">
        <f t="shared" si="59"/>
        <v/>
      </c>
      <c r="E497" s="80" t="str">
        <f t="shared" si="60"/>
        <v/>
      </c>
      <c r="F497" s="80" t="str">
        <f t="shared" si="61"/>
        <v/>
      </c>
      <c r="G497" s="71" t="str">
        <f t="shared" si="62"/>
        <v/>
      </c>
    </row>
    <row r="498" spans="1:7" x14ac:dyDescent="0.25">
      <c r="A498" s="79" t="str">
        <f t="shared" si="56"/>
        <v/>
      </c>
      <c r="B498" s="73" t="str">
        <f t="shared" si="57"/>
        <v/>
      </c>
      <c r="C498" s="71" t="str">
        <f t="shared" si="58"/>
        <v/>
      </c>
      <c r="D498" s="80" t="str">
        <f t="shared" si="59"/>
        <v/>
      </c>
      <c r="E498" s="80" t="str">
        <f t="shared" si="60"/>
        <v/>
      </c>
      <c r="F498" s="80" t="str">
        <f t="shared" si="61"/>
        <v/>
      </c>
      <c r="G498" s="71" t="str">
        <f t="shared" si="62"/>
        <v/>
      </c>
    </row>
    <row r="499" spans="1:7" x14ac:dyDescent="0.25">
      <c r="A499" s="79" t="str">
        <f t="shared" si="56"/>
        <v/>
      </c>
      <c r="B499" s="73" t="str">
        <f t="shared" si="57"/>
        <v/>
      </c>
      <c r="C499" s="71" t="str">
        <f t="shared" si="58"/>
        <v/>
      </c>
      <c r="D499" s="80" t="str">
        <f t="shared" si="59"/>
        <v/>
      </c>
      <c r="E499" s="80" t="str">
        <f t="shared" si="60"/>
        <v/>
      </c>
      <c r="F499" s="80" t="str">
        <f t="shared" si="61"/>
        <v/>
      </c>
      <c r="G499" s="71" t="str">
        <f t="shared" si="62"/>
        <v/>
      </c>
    </row>
    <row r="500" spans="1:7" x14ac:dyDescent="0.25">
      <c r="A500" s="79" t="str">
        <f t="shared" si="56"/>
        <v/>
      </c>
      <c r="B500" s="73" t="str">
        <f t="shared" si="57"/>
        <v/>
      </c>
      <c r="C500" s="71" t="str">
        <f t="shared" si="58"/>
        <v/>
      </c>
      <c r="D500" s="80" t="str">
        <f t="shared" si="59"/>
        <v/>
      </c>
      <c r="E500" s="80" t="str">
        <f t="shared" si="60"/>
        <v/>
      </c>
      <c r="F500" s="80"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heetViews>
  <sheetFormatPr defaultColWidth="9.140625" defaultRowHeight="15" x14ac:dyDescent="0.25"/>
  <cols>
    <col min="1" max="1" width="10.28515625" style="74" bestFit="1" customWidth="1"/>
    <col min="2" max="2" width="7.85546875" style="74" customWidth="1"/>
    <col min="3" max="3" width="14.7109375" style="74" customWidth="1"/>
    <col min="4" max="4" width="14.28515625" style="74" customWidth="1"/>
    <col min="5" max="6" width="14.7109375" style="74" customWidth="1"/>
    <col min="7" max="7" width="14.7109375" style="93" customWidth="1"/>
    <col min="8" max="8" width="12.140625" style="74" bestFit="1" customWidth="1"/>
    <col min="9" max="9" width="9.140625" style="74"/>
    <col min="10" max="11" width="10.28515625" style="74" bestFit="1" customWidth="1"/>
    <col min="12" max="16" width="9.140625" style="74"/>
    <col min="17" max="17" width="10.28515625" style="169" bestFit="1" customWidth="1"/>
    <col min="18" max="18" width="11.28515625" style="169" customWidth="1"/>
    <col min="19" max="19" width="18.85546875" style="169" customWidth="1"/>
    <col min="20" max="20" width="14.28515625" style="169" customWidth="1"/>
    <col min="21" max="23" width="14.7109375" style="169" customWidth="1"/>
    <col min="24" max="16384" width="9.140625" style="74"/>
  </cols>
  <sheetData>
    <row r="1" spans="1:23" x14ac:dyDescent="0.25">
      <c r="A1" s="66"/>
      <c r="B1" s="66"/>
      <c r="C1" s="66"/>
      <c r="D1" s="66"/>
      <c r="E1" s="66"/>
      <c r="F1" s="66"/>
      <c r="G1" s="67"/>
      <c r="Q1" s="149"/>
      <c r="R1" s="149"/>
      <c r="S1" s="149"/>
      <c r="T1" s="149"/>
      <c r="U1" s="149"/>
      <c r="V1" s="149"/>
      <c r="W1" s="150"/>
    </row>
    <row r="2" spans="1:23" x14ac:dyDescent="0.25">
      <c r="A2" s="66"/>
      <c r="B2" s="66"/>
      <c r="C2" s="66"/>
      <c r="D2" s="66"/>
      <c r="E2" s="66"/>
      <c r="F2" s="68"/>
      <c r="G2" s="69"/>
      <c r="Q2" s="149"/>
      <c r="R2" s="149"/>
      <c r="S2" s="149"/>
      <c r="T2" s="149"/>
      <c r="U2" s="149"/>
      <c r="V2" s="151"/>
      <c r="W2" s="152"/>
    </row>
    <row r="3" spans="1:23" x14ac:dyDescent="0.25">
      <c r="A3" s="66"/>
      <c r="B3" s="66"/>
      <c r="C3" s="66"/>
      <c r="D3" s="66"/>
      <c r="E3" s="66"/>
      <c r="F3" s="68"/>
      <c r="G3" s="69"/>
      <c r="K3" s="194"/>
      <c r="L3" s="194"/>
      <c r="Q3" s="149"/>
      <c r="R3" s="149"/>
      <c r="S3" s="149"/>
      <c r="T3" s="149"/>
      <c r="U3" s="149"/>
      <c r="V3" s="151"/>
      <c r="W3" s="152"/>
    </row>
    <row r="4" spans="1:23" ht="21" x14ac:dyDescent="0.35">
      <c r="A4" s="66"/>
      <c r="B4" s="111" t="s">
        <v>48</v>
      </c>
      <c r="C4" s="112"/>
      <c r="D4" s="112"/>
      <c r="E4" s="68"/>
      <c r="F4" s="113" t="str">
        <f>'Lisa 3'!D7</f>
        <v>Kalevi tn 1, Tartu linn</v>
      </c>
      <c r="G4" s="114"/>
      <c r="H4" s="122"/>
      <c r="I4" s="122"/>
      <c r="K4" s="195"/>
      <c r="L4" s="196"/>
      <c r="M4" s="197"/>
      <c r="Q4" s="149"/>
      <c r="R4" s="153" t="s">
        <v>70</v>
      </c>
      <c r="S4" s="149"/>
      <c r="T4" s="149"/>
      <c r="U4" s="151"/>
      <c r="V4" s="154"/>
      <c r="W4" s="149"/>
    </row>
    <row r="5" spans="1:23" x14ac:dyDescent="0.25">
      <c r="A5" s="66"/>
      <c r="B5" s="112"/>
      <c r="C5" s="112"/>
      <c r="D5" s="112"/>
      <c r="E5" s="112"/>
      <c r="F5" s="115"/>
      <c r="G5" s="112"/>
      <c r="H5" s="122"/>
      <c r="I5" s="122"/>
      <c r="K5" s="145"/>
      <c r="L5" s="139"/>
      <c r="M5" s="198"/>
      <c r="Q5" s="149"/>
      <c r="R5" s="149"/>
      <c r="S5" s="149"/>
      <c r="T5" s="149"/>
      <c r="U5" s="149"/>
      <c r="V5" s="154"/>
      <c r="W5" s="149"/>
    </row>
    <row r="6" spans="1:23" x14ac:dyDescent="0.25">
      <c r="A6" s="66"/>
      <c r="B6" s="155" t="s">
        <v>51</v>
      </c>
      <c r="C6" s="156"/>
      <c r="D6" s="72"/>
      <c r="E6" s="157">
        <v>45931</v>
      </c>
      <c r="F6" s="158"/>
      <c r="G6" s="112"/>
      <c r="H6" s="122"/>
      <c r="I6" s="122"/>
      <c r="K6" s="145"/>
      <c r="L6" s="139"/>
      <c r="M6" s="198"/>
      <c r="Q6" s="149"/>
      <c r="R6" s="159" t="s">
        <v>51</v>
      </c>
      <c r="S6" s="160"/>
      <c r="T6" s="161"/>
      <c r="U6" s="162">
        <f>E6</f>
        <v>45931</v>
      </c>
      <c r="V6" s="163"/>
      <c r="W6" s="149"/>
    </row>
    <row r="7" spans="1:23" x14ac:dyDescent="0.25">
      <c r="A7" s="66"/>
      <c r="B7" s="164" t="s">
        <v>53</v>
      </c>
      <c r="C7" s="165"/>
      <c r="E7" s="166">
        <v>240</v>
      </c>
      <c r="F7" s="167" t="s">
        <v>54</v>
      </c>
      <c r="G7" s="112"/>
      <c r="H7" s="122"/>
      <c r="I7" s="122"/>
      <c r="K7" s="145"/>
      <c r="L7" s="139"/>
      <c r="M7" s="198"/>
      <c r="Q7" s="149"/>
      <c r="R7" s="168" t="s">
        <v>53</v>
      </c>
      <c r="S7" s="151"/>
      <c r="U7" s="170">
        <v>120</v>
      </c>
      <c r="V7" s="171" t="s">
        <v>54</v>
      </c>
    </row>
    <row r="8" spans="1:23" x14ac:dyDescent="0.25">
      <c r="A8" s="66"/>
      <c r="B8" s="164" t="s">
        <v>61</v>
      </c>
      <c r="C8" s="165"/>
      <c r="D8" s="90">
        <f>E6-1</f>
        <v>45930</v>
      </c>
      <c r="E8" s="172">
        <v>17014119.500122264</v>
      </c>
      <c r="F8" s="167" t="s">
        <v>57</v>
      </c>
      <c r="G8" s="112"/>
      <c r="H8" s="122"/>
      <c r="I8" s="122"/>
      <c r="K8" s="145"/>
      <c r="L8" s="139"/>
      <c r="M8" s="198"/>
      <c r="Q8" s="149"/>
      <c r="R8" s="168" t="s">
        <v>71</v>
      </c>
      <c r="S8" s="151"/>
      <c r="T8" s="173">
        <f>U6-1</f>
        <v>45930</v>
      </c>
      <c r="U8" s="174">
        <f>E10</f>
        <v>11492640</v>
      </c>
      <c r="V8" s="171" t="s">
        <v>57</v>
      </c>
    </row>
    <row r="9" spans="1:23" x14ac:dyDescent="0.25">
      <c r="A9" s="66"/>
      <c r="B9" s="164" t="s">
        <v>62</v>
      </c>
      <c r="C9" s="165"/>
      <c r="D9" s="90">
        <f>EOMONTH(D8,E7)</f>
        <v>53235</v>
      </c>
      <c r="E9" s="172">
        <v>911897.31999999983</v>
      </c>
      <c r="F9" s="167" t="s">
        <v>57</v>
      </c>
      <c r="G9" s="192"/>
      <c r="H9" s="122"/>
      <c r="I9" s="122"/>
      <c r="K9" s="138"/>
      <c r="L9" s="143"/>
      <c r="M9" s="138"/>
      <c r="Q9" s="149"/>
      <c r="R9" s="168" t="s">
        <v>72</v>
      </c>
      <c r="S9" s="151"/>
      <c r="T9" s="173">
        <f>EOMONTH(T8,U7)</f>
        <v>49582</v>
      </c>
      <c r="U9" s="174">
        <v>0</v>
      </c>
      <c r="V9" s="171" t="s">
        <v>57</v>
      </c>
      <c r="W9" s="175"/>
    </row>
    <row r="10" spans="1:23" x14ac:dyDescent="0.25">
      <c r="A10" s="66"/>
      <c r="B10" s="164" t="s">
        <v>73</v>
      </c>
      <c r="C10" s="165"/>
      <c r="D10" s="90"/>
      <c r="E10" s="172">
        <v>11492640</v>
      </c>
      <c r="F10" s="167"/>
      <c r="G10" s="127"/>
      <c r="H10" s="122"/>
      <c r="I10" s="122"/>
      <c r="K10" s="138"/>
      <c r="L10" s="143"/>
      <c r="M10" s="138"/>
      <c r="Q10" s="149"/>
      <c r="R10" s="168" t="s">
        <v>60</v>
      </c>
      <c r="S10" s="151"/>
      <c r="T10" s="173"/>
      <c r="U10" s="176">
        <f>M4</f>
        <v>0</v>
      </c>
      <c r="V10" s="171"/>
      <c r="W10" s="175"/>
    </row>
    <row r="11" spans="1:23" x14ac:dyDescent="0.25">
      <c r="A11" s="66"/>
      <c r="B11" s="164" t="s">
        <v>60</v>
      </c>
      <c r="C11" s="165"/>
      <c r="D11" s="90"/>
      <c r="E11" s="177">
        <v>0.2832807</v>
      </c>
      <c r="F11" s="167"/>
      <c r="G11" s="199"/>
      <c r="H11" s="178"/>
      <c r="I11" s="122"/>
      <c r="K11" s="138"/>
      <c r="L11" s="143"/>
      <c r="M11" s="138"/>
      <c r="Q11" s="149"/>
      <c r="R11" s="168" t="s">
        <v>71</v>
      </c>
      <c r="S11" s="151"/>
      <c r="T11" s="173"/>
      <c r="U11" s="174">
        <f>(U8-U9)*U10</f>
        <v>0</v>
      </c>
      <c r="V11" s="171"/>
      <c r="W11" s="175"/>
    </row>
    <row r="12" spans="1:23" x14ac:dyDescent="0.25">
      <c r="A12" s="66"/>
      <c r="B12" s="164" t="s">
        <v>61</v>
      </c>
      <c r="C12" s="165"/>
      <c r="D12" s="90"/>
      <c r="E12" s="179">
        <f>(E8-E10)*E11</f>
        <v>1564128.5778302851</v>
      </c>
      <c r="F12" s="167" t="s">
        <v>57</v>
      </c>
      <c r="G12" s="127"/>
      <c r="H12" s="122"/>
      <c r="I12" s="122"/>
      <c r="K12" s="138"/>
      <c r="L12" s="143"/>
      <c r="M12" s="138"/>
      <c r="Q12" s="149"/>
      <c r="R12" s="168" t="s">
        <v>72</v>
      </c>
      <c r="S12" s="151"/>
      <c r="T12" s="173"/>
      <c r="U12" s="174">
        <v>0</v>
      </c>
      <c r="V12" s="171"/>
      <c r="W12" s="175"/>
    </row>
    <row r="13" spans="1:23" x14ac:dyDescent="0.25">
      <c r="A13" s="66"/>
      <c r="B13" s="164" t="s">
        <v>62</v>
      </c>
      <c r="C13" s="165"/>
      <c r="D13" s="90"/>
      <c r="E13" s="179">
        <f>E9*E11*(9155160/19132309.41)</f>
        <v>123612.2379400535</v>
      </c>
      <c r="F13" s="167" t="s">
        <v>57</v>
      </c>
      <c r="G13" s="112"/>
      <c r="H13" s="178"/>
      <c r="I13" s="122"/>
      <c r="K13" s="84"/>
      <c r="L13" s="84"/>
      <c r="Q13" s="149"/>
      <c r="R13" s="180" t="s">
        <v>74</v>
      </c>
      <c r="S13" s="181"/>
      <c r="T13" s="182"/>
      <c r="U13" s="193">
        <v>0</v>
      </c>
      <c r="V13" s="183"/>
      <c r="W13" s="149"/>
    </row>
    <row r="14" spans="1:23" x14ac:dyDescent="0.25">
      <c r="A14" s="66"/>
      <c r="B14" s="129" t="s">
        <v>76</v>
      </c>
      <c r="C14" s="130"/>
      <c r="D14" s="131"/>
      <c r="E14" s="132">
        <v>5.8000000000000003E-2</v>
      </c>
      <c r="F14" s="184"/>
      <c r="G14" s="112"/>
      <c r="H14" s="122"/>
      <c r="I14" s="122"/>
      <c r="K14" s="83"/>
      <c r="L14" s="83"/>
      <c r="M14" s="84"/>
      <c r="Q14" s="149"/>
      <c r="R14" s="170"/>
      <c r="S14" s="151"/>
      <c r="U14" s="185"/>
      <c r="V14" s="170"/>
      <c r="W14" s="149"/>
    </row>
    <row r="15" spans="1:23" x14ac:dyDescent="0.25">
      <c r="A15" s="66"/>
      <c r="B15" s="123"/>
      <c r="C15" s="68"/>
      <c r="D15" s="122"/>
      <c r="E15" s="146"/>
      <c r="F15" s="123"/>
      <c r="G15" s="112"/>
      <c r="H15" s="122"/>
      <c r="I15" s="122"/>
      <c r="K15" s="83"/>
      <c r="L15" s="83"/>
      <c r="M15" s="84"/>
    </row>
    <row r="16" spans="1:23" ht="15.75" thickBot="1" x14ac:dyDescent="0.3">
      <c r="G16" s="74"/>
      <c r="J16" s="186"/>
      <c r="K16" s="83"/>
      <c r="L16" s="83"/>
      <c r="M16" s="84"/>
      <c r="Q16" s="187" t="s">
        <v>63</v>
      </c>
      <c r="R16" s="187" t="s">
        <v>64</v>
      </c>
      <c r="S16" s="187" t="s">
        <v>65</v>
      </c>
      <c r="T16" s="187" t="s">
        <v>66</v>
      </c>
      <c r="U16" s="187" t="s">
        <v>67</v>
      </c>
      <c r="V16" s="187" t="s">
        <v>68</v>
      </c>
      <c r="W16" s="187" t="s">
        <v>69</v>
      </c>
    </row>
    <row r="17" spans="1:23" ht="15.75" thickBot="1" x14ac:dyDescent="0.3">
      <c r="A17" s="78" t="s">
        <v>63</v>
      </c>
      <c r="B17" s="78" t="s">
        <v>64</v>
      </c>
      <c r="C17" s="78" t="s">
        <v>65</v>
      </c>
      <c r="D17" s="78" t="s">
        <v>66</v>
      </c>
      <c r="E17" s="78" t="s">
        <v>67</v>
      </c>
      <c r="F17" s="78" t="s">
        <v>68</v>
      </c>
      <c r="G17" s="78" t="s">
        <v>69</v>
      </c>
      <c r="K17" s="83"/>
      <c r="L17" s="83"/>
      <c r="M17" s="84"/>
      <c r="Q17" s="188">
        <f>IF(R17="","",U6)</f>
        <v>45931</v>
      </c>
      <c r="R17" s="189">
        <f>IF(U6&gt;0,1,"")</f>
        <v>1</v>
      </c>
      <c r="S17" s="190">
        <f>IF(R17="","",U11)</f>
        <v>0</v>
      </c>
      <c r="T17" s="191">
        <f>IF(R17="","",IPMT($U$13/12,R17,$U$7,-$U$11,$U$12,0))</f>
        <v>0</v>
      </c>
      <c r="U17" s="191">
        <f>IF(R17="","",PPMT($U$13/12,R17,$U$7,-$U$11,$U$12,0))</f>
        <v>0</v>
      </c>
      <c r="V17" s="191">
        <f>IF(R17="","",SUM(T17:U17))</f>
        <v>0</v>
      </c>
      <c r="W17" s="190">
        <f>IF(R17="","",SUM(S17)-SUM(U17))</f>
        <v>0</v>
      </c>
    </row>
    <row r="18" spans="1:23" x14ac:dyDescent="0.25">
      <c r="A18" s="79">
        <f>IF(B18="","",E6)</f>
        <v>45931</v>
      </c>
      <c r="B18" s="73">
        <f>IF(E7&gt;0,1,"")</f>
        <v>1</v>
      </c>
      <c r="C18" s="71">
        <f>IF(B18="","",E12)</f>
        <v>1564128.5778302851</v>
      </c>
      <c r="D18" s="80">
        <f>IF(B18="","",IPMT($E$14/12,B18,$E$7,-$E$12,$E$13,0))</f>
        <v>7559.954792846378</v>
      </c>
      <c r="E18" s="80">
        <f>IF(B18="","",PPMT($E$14/12,B18,$E$7,-$E$12,$E$13,0))</f>
        <v>3192.2941515723483</v>
      </c>
      <c r="F18" s="80">
        <f>IF(B18="","",SUM(D18:E18))</f>
        <v>10752.248944418727</v>
      </c>
      <c r="G18" s="71">
        <f>IF(B18="","",SUM(C18)-SUM(E18))</f>
        <v>1560936.2836787128</v>
      </c>
      <c r="K18" s="83"/>
      <c r="L18" s="83"/>
      <c r="M18" s="84"/>
      <c r="Q18" s="188">
        <f>IF(R18="","",EDATE(Q17,1))</f>
        <v>45962</v>
      </c>
      <c r="R18" s="189">
        <f>IF(R17="","",IF(SUM(R17)+1&lt;=$U$7,SUM(R17)+1,""))</f>
        <v>2</v>
      </c>
      <c r="S18" s="190">
        <f>IF(R18="","",W17)</f>
        <v>0</v>
      </c>
      <c r="T18" s="191">
        <f>IF(R18="","",IPMT($U$13/12,R18,$U$7,-$U$11,$U$12,0))</f>
        <v>0</v>
      </c>
      <c r="U18" s="191">
        <f>IF(R18="","",PPMT($U$13/12,R18,$U$7,-$U$11,$U$12,0))</f>
        <v>0</v>
      </c>
      <c r="V18" s="191">
        <f t="shared" ref="V18" si="0">IF(R18="","",SUM(T18:U18))</f>
        <v>0</v>
      </c>
      <c r="W18" s="190">
        <f t="shared" ref="W18:W81" si="1">IF(R18="","",SUM(S18)-SUM(U18))</f>
        <v>0</v>
      </c>
    </row>
    <row r="19" spans="1:23" x14ac:dyDescent="0.25">
      <c r="A19" s="79">
        <f>IF(B19="","",EDATE(A18,1))</f>
        <v>45962</v>
      </c>
      <c r="B19" s="73">
        <f>IF(B18="","",IF(SUM(B18)+1&lt;=$E$7,SUM(B18)+1,""))</f>
        <v>2</v>
      </c>
      <c r="C19" s="71">
        <f>IF(B19="","",G18)</f>
        <v>1560936.2836787128</v>
      </c>
      <c r="D19" s="80">
        <f>IF(B19="","",IPMT($E$14/12,B19-1,$E$7-1,-$C$19,$E$13,0))</f>
        <v>7544.5253711137784</v>
      </c>
      <c r="E19" s="80">
        <f>IF(B19="","",PPMT($E$14/12,B19-1,$E$7-1,-$C$19,$E$13,0))</f>
        <v>3207.7235733049483</v>
      </c>
      <c r="F19" s="80">
        <f t="shared" ref="F19:F82" si="2">IF(B19="","",SUM(D19:E19))</f>
        <v>10752.248944418727</v>
      </c>
      <c r="G19" s="71">
        <f t="shared" ref="G19:G82" si="3">IF(B19="","",SUM(C19)-SUM(E19))</f>
        <v>1557728.5601054078</v>
      </c>
      <c r="K19" s="83"/>
      <c r="L19" s="83"/>
      <c r="M19" s="84"/>
      <c r="Q19" s="188">
        <f t="shared" ref="Q19:Q82" si="4">IF(R19="","",EDATE(Q18,1))</f>
        <v>45992</v>
      </c>
      <c r="R19" s="189">
        <f t="shared" ref="R19:R82" si="5">IF(R18="","",IF(SUM(R18)+1&lt;=$U$7,SUM(R18)+1,""))</f>
        <v>3</v>
      </c>
      <c r="S19" s="190">
        <f t="shared" ref="S19:S82" si="6">IF(R19="","",W18)</f>
        <v>0</v>
      </c>
      <c r="T19" s="191">
        <f t="shared" ref="T19:T82" si="7">IF(R19="","",IPMT($U$13/12,R19,$U$7,-$U$11,$U$12,0))</f>
        <v>0</v>
      </c>
      <c r="U19" s="191">
        <f t="shared" ref="U19:U82" si="8">IF(R19="","",PPMT($U$13/12,R19,$U$7,-$U$11,$U$12,0))</f>
        <v>0</v>
      </c>
      <c r="V19" s="191">
        <f t="shared" ref="V19:V82" si="9">IF(R19="","",SUM(T19:U19))</f>
        <v>0</v>
      </c>
      <c r="W19" s="190">
        <f t="shared" si="1"/>
        <v>0</v>
      </c>
    </row>
    <row r="20" spans="1:23" x14ac:dyDescent="0.25">
      <c r="A20" s="79">
        <f t="shared" ref="A20:A83" si="10">IF(B20="","",EDATE(A19,1))</f>
        <v>45992</v>
      </c>
      <c r="B20" s="73">
        <f t="shared" ref="B20:B83" si="11">IF(B19="","",IF(SUM(B19)+1&lt;=$E$7,SUM(B19)+1,""))</f>
        <v>3</v>
      </c>
      <c r="C20" s="71">
        <f t="shared" ref="C20:C83" si="12">IF(B20="","",G19)</f>
        <v>1557728.5601054078</v>
      </c>
      <c r="D20" s="80">
        <f t="shared" ref="D20:D83" si="13">IF(B20="","",IPMT($E$14/12,B20-1,$E$7-1,-$C$19,$E$13,0))</f>
        <v>7529.0213738428038</v>
      </c>
      <c r="E20" s="80">
        <f t="shared" ref="E20:E83" si="14">IF(B20="","",PPMT($E$14/12,B20-1,$E$7-1,-$C$19,$E$13,0))</f>
        <v>3223.2275705759216</v>
      </c>
      <c r="F20" s="80">
        <f t="shared" si="2"/>
        <v>10752.248944418725</v>
      </c>
      <c r="G20" s="71">
        <f t="shared" si="3"/>
        <v>1554505.3325348319</v>
      </c>
      <c r="K20" s="83"/>
      <c r="L20" s="83"/>
      <c r="M20" s="84"/>
      <c r="Q20" s="188">
        <f t="shared" si="4"/>
        <v>46023</v>
      </c>
      <c r="R20" s="189">
        <f t="shared" si="5"/>
        <v>4</v>
      </c>
      <c r="S20" s="190">
        <f t="shared" si="6"/>
        <v>0</v>
      </c>
      <c r="T20" s="191">
        <f t="shared" si="7"/>
        <v>0</v>
      </c>
      <c r="U20" s="191">
        <f t="shared" si="8"/>
        <v>0</v>
      </c>
      <c r="V20" s="191">
        <f t="shared" si="9"/>
        <v>0</v>
      </c>
      <c r="W20" s="190">
        <f t="shared" si="1"/>
        <v>0</v>
      </c>
    </row>
    <row r="21" spans="1:23" x14ac:dyDescent="0.25">
      <c r="A21" s="79">
        <f t="shared" si="10"/>
        <v>46023</v>
      </c>
      <c r="B21" s="73">
        <f t="shared" si="11"/>
        <v>4</v>
      </c>
      <c r="C21" s="71">
        <f t="shared" si="12"/>
        <v>1554505.3325348319</v>
      </c>
      <c r="D21" s="80">
        <f t="shared" si="13"/>
        <v>7513.4424405850214</v>
      </c>
      <c r="E21" s="80">
        <f t="shared" si="14"/>
        <v>3238.8065038337045</v>
      </c>
      <c r="F21" s="80">
        <f t="shared" si="2"/>
        <v>10752.248944418727</v>
      </c>
      <c r="G21" s="71">
        <f t="shared" si="3"/>
        <v>1551266.5260309982</v>
      </c>
      <c r="K21" s="83"/>
      <c r="L21" s="83"/>
      <c r="M21" s="84"/>
      <c r="Q21" s="188">
        <f t="shared" si="4"/>
        <v>46054</v>
      </c>
      <c r="R21" s="189">
        <f t="shared" si="5"/>
        <v>5</v>
      </c>
      <c r="S21" s="190">
        <f t="shared" si="6"/>
        <v>0</v>
      </c>
      <c r="T21" s="191">
        <f t="shared" si="7"/>
        <v>0</v>
      </c>
      <c r="U21" s="191">
        <f t="shared" si="8"/>
        <v>0</v>
      </c>
      <c r="V21" s="191">
        <f t="shared" si="9"/>
        <v>0</v>
      </c>
      <c r="W21" s="190">
        <f t="shared" si="1"/>
        <v>0</v>
      </c>
    </row>
    <row r="22" spans="1:23" x14ac:dyDescent="0.25">
      <c r="A22" s="79">
        <f t="shared" si="10"/>
        <v>46054</v>
      </c>
      <c r="B22" s="73">
        <f t="shared" si="11"/>
        <v>5</v>
      </c>
      <c r="C22" s="71">
        <f t="shared" si="12"/>
        <v>1551266.5260309982</v>
      </c>
      <c r="D22" s="80">
        <f t="shared" si="13"/>
        <v>7497.7882091498259</v>
      </c>
      <c r="E22" s="80">
        <f t="shared" si="14"/>
        <v>3254.4607352689009</v>
      </c>
      <c r="F22" s="80">
        <f t="shared" si="2"/>
        <v>10752.248944418727</v>
      </c>
      <c r="G22" s="71">
        <f t="shared" si="3"/>
        <v>1548012.0652957293</v>
      </c>
      <c r="K22" s="83"/>
      <c r="L22" s="83"/>
      <c r="M22" s="84"/>
      <c r="Q22" s="188">
        <f t="shared" si="4"/>
        <v>46082</v>
      </c>
      <c r="R22" s="189">
        <f t="shared" si="5"/>
        <v>6</v>
      </c>
      <c r="S22" s="190">
        <f t="shared" si="6"/>
        <v>0</v>
      </c>
      <c r="T22" s="191">
        <f t="shared" si="7"/>
        <v>0</v>
      </c>
      <c r="U22" s="191">
        <f t="shared" si="8"/>
        <v>0</v>
      </c>
      <c r="V22" s="191">
        <f t="shared" si="9"/>
        <v>0</v>
      </c>
      <c r="W22" s="190">
        <f t="shared" si="1"/>
        <v>0</v>
      </c>
    </row>
    <row r="23" spans="1:23" x14ac:dyDescent="0.25">
      <c r="A23" s="79">
        <f t="shared" si="10"/>
        <v>46082</v>
      </c>
      <c r="B23" s="73">
        <f t="shared" si="11"/>
        <v>6</v>
      </c>
      <c r="C23" s="71">
        <f t="shared" si="12"/>
        <v>1548012.0652957293</v>
      </c>
      <c r="D23" s="80">
        <f t="shared" si="13"/>
        <v>7482.0583155960257</v>
      </c>
      <c r="E23" s="80">
        <f t="shared" si="14"/>
        <v>3270.1906288227005</v>
      </c>
      <c r="F23" s="80">
        <f t="shared" si="2"/>
        <v>10752.248944418727</v>
      </c>
      <c r="G23" s="71">
        <f t="shared" si="3"/>
        <v>1544741.8746669067</v>
      </c>
      <c r="K23" s="83"/>
      <c r="L23" s="83"/>
      <c r="M23" s="84"/>
      <c r="Q23" s="188">
        <f t="shared" si="4"/>
        <v>46113</v>
      </c>
      <c r="R23" s="189">
        <f t="shared" si="5"/>
        <v>7</v>
      </c>
      <c r="S23" s="190">
        <f t="shared" si="6"/>
        <v>0</v>
      </c>
      <c r="T23" s="191">
        <f t="shared" si="7"/>
        <v>0</v>
      </c>
      <c r="U23" s="191">
        <f t="shared" si="8"/>
        <v>0</v>
      </c>
      <c r="V23" s="191">
        <f t="shared" si="9"/>
        <v>0</v>
      </c>
      <c r="W23" s="190">
        <f t="shared" si="1"/>
        <v>0</v>
      </c>
    </row>
    <row r="24" spans="1:23" x14ac:dyDescent="0.25">
      <c r="A24" s="79">
        <f t="shared" si="10"/>
        <v>46113</v>
      </c>
      <c r="B24" s="73">
        <f t="shared" si="11"/>
        <v>7</v>
      </c>
      <c r="C24" s="71">
        <f t="shared" si="12"/>
        <v>1544741.8746669067</v>
      </c>
      <c r="D24" s="80">
        <f t="shared" si="13"/>
        <v>7466.2523942233829</v>
      </c>
      <c r="E24" s="80">
        <f t="shared" si="14"/>
        <v>3285.9965501953443</v>
      </c>
      <c r="F24" s="80">
        <f t="shared" si="2"/>
        <v>10752.248944418727</v>
      </c>
      <c r="G24" s="71">
        <f t="shared" si="3"/>
        <v>1541455.8781167113</v>
      </c>
      <c r="K24" s="83"/>
      <c r="L24" s="83"/>
      <c r="M24" s="84"/>
      <c r="Q24" s="188">
        <f t="shared" si="4"/>
        <v>46143</v>
      </c>
      <c r="R24" s="189">
        <f t="shared" si="5"/>
        <v>8</v>
      </c>
      <c r="S24" s="190">
        <f t="shared" si="6"/>
        <v>0</v>
      </c>
      <c r="T24" s="191">
        <f t="shared" si="7"/>
        <v>0</v>
      </c>
      <c r="U24" s="191">
        <f t="shared" si="8"/>
        <v>0</v>
      </c>
      <c r="V24" s="191">
        <f t="shared" si="9"/>
        <v>0</v>
      </c>
      <c r="W24" s="190">
        <f t="shared" si="1"/>
        <v>0</v>
      </c>
    </row>
    <row r="25" spans="1:23" x14ac:dyDescent="0.25">
      <c r="A25" s="79">
        <f t="shared" si="10"/>
        <v>46143</v>
      </c>
      <c r="B25" s="73">
        <f t="shared" si="11"/>
        <v>8</v>
      </c>
      <c r="C25" s="71">
        <f t="shared" si="12"/>
        <v>1541455.8781167113</v>
      </c>
      <c r="D25" s="80">
        <f t="shared" si="13"/>
        <v>7450.3700775641064</v>
      </c>
      <c r="E25" s="80">
        <f t="shared" si="14"/>
        <v>3301.8788668546213</v>
      </c>
      <c r="F25" s="80">
        <f t="shared" si="2"/>
        <v>10752.248944418727</v>
      </c>
      <c r="G25" s="71">
        <f t="shared" si="3"/>
        <v>1538153.9992498567</v>
      </c>
      <c r="K25" s="83"/>
      <c r="L25" s="83"/>
      <c r="M25" s="84"/>
      <c r="Q25" s="188">
        <f t="shared" si="4"/>
        <v>46174</v>
      </c>
      <c r="R25" s="189">
        <f t="shared" si="5"/>
        <v>9</v>
      </c>
      <c r="S25" s="190">
        <f t="shared" si="6"/>
        <v>0</v>
      </c>
      <c r="T25" s="191">
        <f t="shared" si="7"/>
        <v>0</v>
      </c>
      <c r="U25" s="191">
        <f t="shared" si="8"/>
        <v>0</v>
      </c>
      <c r="V25" s="191">
        <f t="shared" si="9"/>
        <v>0</v>
      </c>
      <c r="W25" s="190">
        <f t="shared" si="1"/>
        <v>0</v>
      </c>
    </row>
    <row r="26" spans="1:23" x14ac:dyDescent="0.25">
      <c r="A26" s="79">
        <f t="shared" si="10"/>
        <v>46174</v>
      </c>
      <c r="B26" s="73">
        <f t="shared" si="11"/>
        <v>9</v>
      </c>
      <c r="C26" s="71">
        <f t="shared" si="12"/>
        <v>1538153.9992498567</v>
      </c>
      <c r="D26" s="80">
        <f t="shared" si="13"/>
        <v>7434.4109963743076</v>
      </c>
      <c r="E26" s="80">
        <f t="shared" si="14"/>
        <v>3317.8379480444191</v>
      </c>
      <c r="F26" s="80">
        <f t="shared" si="2"/>
        <v>10752.248944418727</v>
      </c>
      <c r="G26" s="71">
        <f t="shared" si="3"/>
        <v>1534836.1613018122</v>
      </c>
      <c r="K26" s="83"/>
      <c r="L26" s="83"/>
      <c r="M26" s="84"/>
      <c r="Q26" s="188">
        <f t="shared" si="4"/>
        <v>46204</v>
      </c>
      <c r="R26" s="189">
        <f t="shared" si="5"/>
        <v>10</v>
      </c>
      <c r="S26" s="190">
        <f t="shared" si="6"/>
        <v>0</v>
      </c>
      <c r="T26" s="191">
        <f t="shared" si="7"/>
        <v>0</v>
      </c>
      <c r="U26" s="191">
        <f t="shared" si="8"/>
        <v>0</v>
      </c>
      <c r="V26" s="191">
        <f t="shared" si="9"/>
        <v>0</v>
      </c>
      <c r="W26" s="190">
        <f t="shared" si="1"/>
        <v>0</v>
      </c>
    </row>
    <row r="27" spans="1:23" x14ac:dyDescent="0.25">
      <c r="A27" s="79">
        <f t="shared" si="10"/>
        <v>46204</v>
      </c>
      <c r="B27" s="73">
        <f t="shared" si="11"/>
        <v>10</v>
      </c>
      <c r="C27" s="71">
        <f t="shared" si="12"/>
        <v>1534836.1613018122</v>
      </c>
      <c r="D27" s="80">
        <f t="shared" si="13"/>
        <v>7418.3747796254265</v>
      </c>
      <c r="E27" s="80">
        <f t="shared" si="14"/>
        <v>3333.8741647933002</v>
      </c>
      <c r="F27" s="80">
        <f t="shared" si="2"/>
        <v>10752.248944418727</v>
      </c>
      <c r="G27" s="71">
        <f t="shared" si="3"/>
        <v>1531502.2871370187</v>
      </c>
      <c r="K27" s="83"/>
      <c r="L27" s="83"/>
      <c r="M27" s="84"/>
      <c r="Q27" s="188">
        <f t="shared" si="4"/>
        <v>46235</v>
      </c>
      <c r="R27" s="189">
        <f t="shared" si="5"/>
        <v>11</v>
      </c>
      <c r="S27" s="190">
        <f t="shared" si="6"/>
        <v>0</v>
      </c>
      <c r="T27" s="191">
        <f t="shared" si="7"/>
        <v>0</v>
      </c>
      <c r="U27" s="191">
        <f t="shared" si="8"/>
        <v>0</v>
      </c>
      <c r="V27" s="191">
        <f t="shared" si="9"/>
        <v>0</v>
      </c>
      <c r="W27" s="190">
        <f t="shared" si="1"/>
        <v>0</v>
      </c>
    </row>
    <row r="28" spans="1:23" x14ac:dyDescent="0.25">
      <c r="A28" s="79">
        <f t="shared" si="10"/>
        <v>46235</v>
      </c>
      <c r="B28" s="73">
        <f t="shared" si="11"/>
        <v>11</v>
      </c>
      <c r="C28" s="71">
        <f t="shared" si="12"/>
        <v>1531502.2871370187</v>
      </c>
      <c r="D28" s="80">
        <f t="shared" si="13"/>
        <v>7402.2610544955924</v>
      </c>
      <c r="E28" s="80">
        <f t="shared" si="14"/>
        <v>3349.9878899231344</v>
      </c>
      <c r="F28" s="80">
        <f t="shared" si="2"/>
        <v>10752.248944418727</v>
      </c>
      <c r="G28" s="71">
        <f t="shared" si="3"/>
        <v>1528152.2992470956</v>
      </c>
      <c r="Q28" s="188">
        <f t="shared" si="4"/>
        <v>46266</v>
      </c>
      <c r="R28" s="189">
        <f t="shared" si="5"/>
        <v>12</v>
      </c>
      <c r="S28" s="190">
        <f t="shared" si="6"/>
        <v>0</v>
      </c>
      <c r="T28" s="191">
        <f t="shared" si="7"/>
        <v>0</v>
      </c>
      <c r="U28" s="191">
        <f t="shared" si="8"/>
        <v>0</v>
      </c>
      <c r="V28" s="191">
        <f t="shared" si="9"/>
        <v>0</v>
      </c>
      <c r="W28" s="190">
        <f t="shared" si="1"/>
        <v>0</v>
      </c>
    </row>
    <row r="29" spans="1:23" x14ac:dyDescent="0.25">
      <c r="A29" s="79">
        <f t="shared" si="10"/>
        <v>46266</v>
      </c>
      <c r="B29" s="73">
        <f t="shared" si="11"/>
        <v>12</v>
      </c>
      <c r="C29" s="71">
        <f t="shared" si="12"/>
        <v>1528152.2992470956</v>
      </c>
      <c r="D29" s="80">
        <f t="shared" si="13"/>
        <v>7386.0694463609634</v>
      </c>
      <c r="E29" s="80">
        <f t="shared" si="14"/>
        <v>3366.1794980577629</v>
      </c>
      <c r="F29" s="80">
        <f t="shared" si="2"/>
        <v>10752.248944418727</v>
      </c>
      <c r="G29" s="71">
        <f t="shared" si="3"/>
        <v>1524786.1197490378</v>
      </c>
      <c r="Q29" s="188">
        <f t="shared" si="4"/>
        <v>46296</v>
      </c>
      <c r="R29" s="189">
        <f t="shared" si="5"/>
        <v>13</v>
      </c>
      <c r="S29" s="190">
        <f t="shared" si="6"/>
        <v>0</v>
      </c>
      <c r="T29" s="191">
        <f t="shared" si="7"/>
        <v>0</v>
      </c>
      <c r="U29" s="191">
        <f t="shared" si="8"/>
        <v>0</v>
      </c>
      <c r="V29" s="191">
        <f t="shared" si="9"/>
        <v>0</v>
      </c>
      <c r="W29" s="190">
        <f t="shared" si="1"/>
        <v>0</v>
      </c>
    </row>
    <row r="30" spans="1:23" x14ac:dyDescent="0.25">
      <c r="A30" s="79">
        <f t="shared" si="10"/>
        <v>46296</v>
      </c>
      <c r="B30" s="73">
        <f t="shared" si="11"/>
        <v>13</v>
      </c>
      <c r="C30" s="71">
        <f t="shared" si="12"/>
        <v>1524786.1197490378</v>
      </c>
      <c r="D30" s="80">
        <f t="shared" si="13"/>
        <v>7369.7995787870159</v>
      </c>
      <c r="E30" s="80">
        <f t="shared" si="14"/>
        <v>3382.449365631709</v>
      </c>
      <c r="F30" s="80">
        <f t="shared" si="2"/>
        <v>10752.248944418725</v>
      </c>
      <c r="G30" s="71">
        <f t="shared" si="3"/>
        <v>1521403.6703834061</v>
      </c>
      <c r="Q30" s="188">
        <f t="shared" si="4"/>
        <v>46327</v>
      </c>
      <c r="R30" s="189">
        <f t="shared" si="5"/>
        <v>14</v>
      </c>
      <c r="S30" s="190">
        <f t="shared" si="6"/>
        <v>0</v>
      </c>
      <c r="T30" s="191">
        <f t="shared" si="7"/>
        <v>0</v>
      </c>
      <c r="U30" s="191">
        <f t="shared" si="8"/>
        <v>0</v>
      </c>
      <c r="V30" s="191">
        <f t="shared" si="9"/>
        <v>0</v>
      </c>
      <c r="W30" s="190">
        <f t="shared" si="1"/>
        <v>0</v>
      </c>
    </row>
    <row r="31" spans="1:23" x14ac:dyDescent="0.25">
      <c r="A31" s="79">
        <f t="shared" si="10"/>
        <v>46327</v>
      </c>
      <c r="B31" s="73">
        <f t="shared" si="11"/>
        <v>14</v>
      </c>
      <c r="C31" s="71">
        <f t="shared" si="12"/>
        <v>1521403.6703834061</v>
      </c>
      <c r="D31" s="80">
        <f t="shared" si="13"/>
        <v>7353.4510735197964</v>
      </c>
      <c r="E31" s="80">
        <f t="shared" si="14"/>
        <v>3398.7978708989294</v>
      </c>
      <c r="F31" s="80">
        <f t="shared" si="2"/>
        <v>10752.248944418727</v>
      </c>
      <c r="G31" s="71">
        <f t="shared" si="3"/>
        <v>1518004.8725125073</v>
      </c>
      <c r="Q31" s="188">
        <f t="shared" si="4"/>
        <v>46357</v>
      </c>
      <c r="R31" s="189">
        <f t="shared" si="5"/>
        <v>15</v>
      </c>
      <c r="S31" s="190">
        <f t="shared" si="6"/>
        <v>0</v>
      </c>
      <c r="T31" s="191">
        <f t="shared" si="7"/>
        <v>0</v>
      </c>
      <c r="U31" s="191">
        <f t="shared" si="8"/>
        <v>0</v>
      </c>
      <c r="V31" s="191">
        <f t="shared" si="9"/>
        <v>0</v>
      </c>
      <c r="W31" s="190">
        <f t="shared" si="1"/>
        <v>0</v>
      </c>
    </row>
    <row r="32" spans="1:23" x14ac:dyDescent="0.25">
      <c r="A32" s="79">
        <f t="shared" si="10"/>
        <v>46357</v>
      </c>
      <c r="B32" s="73">
        <f t="shared" si="11"/>
        <v>15</v>
      </c>
      <c r="C32" s="71">
        <f t="shared" si="12"/>
        <v>1518004.8725125073</v>
      </c>
      <c r="D32" s="80">
        <f t="shared" si="13"/>
        <v>7337.0235504771199</v>
      </c>
      <c r="E32" s="80">
        <f t="shared" si="14"/>
        <v>3415.2253939416073</v>
      </c>
      <c r="F32" s="80">
        <f t="shared" si="2"/>
        <v>10752.248944418727</v>
      </c>
      <c r="G32" s="71">
        <f t="shared" si="3"/>
        <v>1514589.6471185656</v>
      </c>
      <c r="Q32" s="188">
        <f t="shared" si="4"/>
        <v>46388</v>
      </c>
      <c r="R32" s="189">
        <f t="shared" si="5"/>
        <v>16</v>
      </c>
      <c r="S32" s="190">
        <f t="shared" si="6"/>
        <v>0</v>
      </c>
      <c r="T32" s="191">
        <f t="shared" si="7"/>
        <v>0</v>
      </c>
      <c r="U32" s="191">
        <f t="shared" si="8"/>
        <v>0</v>
      </c>
      <c r="V32" s="191">
        <f t="shared" si="9"/>
        <v>0</v>
      </c>
      <c r="W32" s="190">
        <f t="shared" si="1"/>
        <v>0</v>
      </c>
    </row>
    <row r="33" spans="1:23" x14ac:dyDescent="0.25">
      <c r="A33" s="79">
        <f t="shared" si="10"/>
        <v>46388</v>
      </c>
      <c r="B33" s="73">
        <f t="shared" si="11"/>
        <v>16</v>
      </c>
      <c r="C33" s="71">
        <f t="shared" si="12"/>
        <v>1514589.6471185656</v>
      </c>
      <c r="D33" s="80">
        <f t="shared" si="13"/>
        <v>7320.5166277397357</v>
      </c>
      <c r="E33" s="80">
        <f t="shared" si="14"/>
        <v>3431.7323166789906</v>
      </c>
      <c r="F33" s="80">
        <f t="shared" si="2"/>
        <v>10752.248944418727</v>
      </c>
      <c r="G33" s="71">
        <f t="shared" si="3"/>
        <v>1511157.9148018865</v>
      </c>
      <c r="Q33" s="188">
        <f t="shared" si="4"/>
        <v>46419</v>
      </c>
      <c r="R33" s="189">
        <f t="shared" si="5"/>
        <v>17</v>
      </c>
      <c r="S33" s="190">
        <f t="shared" si="6"/>
        <v>0</v>
      </c>
      <c r="T33" s="191">
        <f t="shared" si="7"/>
        <v>0</v>
      </c>
      <c r="U33" s="191">
        <f t="shared" si="8"/>
        <v>0</v>
      </c>
      <c r="V33" s="191">
        <f t="shared" si="9"/>
        <v>0</v>
      </c>
      <c r="W33" s="190">
        <f t="shared" si="1"/>
        <v>0</v>
      </c>
    </row>
    <row r="34" spans="1:23" x14ac:dyDescent="0.25">
      <c r="A34" s="79">
        <f t="shared" si="10"/>
        <v>46419</v>
      </c>
      <c r="B34" s="73">
        <f t="shared" si="11"/>
        <v>17</v>
      </c>
      <c r="C34" s="71">
        <f t="shared" si="12"/>
        <v>1511157.9148018865</v>
      </c>
      <c r="D34" s="80">
        <f t="shared" si="13"/>
        <v>7303.9299215424535</v>
      </c>
      <c r="E34" s="80">
        <f t="shared" si="14"/>
        <v>3448.3190228762728</v>
      </c>
      <c r="F34" s="80">
        <f t="shared" si="2"/>
        <v>10752.248944418727</v>
      </c>
      <c r="G34" s="71">
        <f t="shared" si="3"/>
        <v>1507709.5957790103</v>
      </c>
      <c r="Q34" s="188">
        <f t="shared" si="4"/>
        <v>46447</v>
      </c>
      <c r="R34" s="189">
        <f t="shared" si="5"/>
        <v>18</v>
      </c>
      <c r="S34" s="190">
        <f t="shared" si="6"/>
        <v>0</v>
      </c>
      <c r="T34" s="191">
        <f t="shared" si="7"/>
        <v>0</v>
      </c>
      <c r="U34" s="191">
        <f t="shared" si="8"/>
        <v>0</v>
      </c>
      <c r="V34" s="191">
        <f t="shared" si="9"/>
        <v>0</v>
      </c>
      <c r="W34" s="190">
        <f t="shared" si="1"/>
        <v>0</v>
      </c>
    </row>
    <row r="35" spans="1:23" x14ac:dyDescent="0.25">
      <c r="A35" s="79">
        <f t="shared" si="10"/>
        <v>46447</v>
      </c>
      <c r="B35" s="73">
        <f t="shared" si="11"/>
        <v>18</v>
      </c>
      <c r="C35" s="71">
        <f t="shared" si="12"/>
        <v>1507709.5957790103</v>
      </c>
      <c r="D35" s="80">
        <f t="shared" si="13"/>
        <v>7287.2630462652178</v>
      </c>
      <c r="E35" s="80">
        <f t="shared" si="14"/>
        <v>3464.9858981535081</v>
      </c>
      <c r="F35" s="80">
        <f t="shared" si="2"/>
        <v>10752.248944418727</v>
      </c>
      <c r="G35" s="71">
        <f t="shared" si="3"/>
        <v>1504244.6098808567</v>
      </c>
      <c r="Q35" s="188">
        <f t="shared" si="4"/>
        <v>46478</v>
      </c>
      <c r="R35" s="189">
        <f t="shared" si="5"/>
        <v>19</v>
      </c>
      <c r="S35" s="190">
        <f t="shared" si="6"/>
        <v>0</v>
      </c>
      <c r="T35" s="191">
        <f t="shared" si="7"/>
        <v>0</v>
      </c>
      <c r="U35" s="191">
        <f t="shared" si="8"/>
        <v>0</v>
      </c>
      <c r="V35" s="191">
        <f t="shared" si="9"/>
        <v>0</v>
      </c>
      <c r="W35" s="190">
        <f t="shared" si="1"/>
        <v>0</v>
      </c>
    </row>
    <row r="36" spans="1:23" x14ac:dyDescent="0.25">
      <c r="A36" s="79">
        <f t="shared" si="10"/>
        <v>46478</v>
      </c>
      <c r="B36" s="73">
        <f t="shared" si="11"/>
        <v>19</v>
      </c>
      <c r="C36" s="71">
        <f t="shared" si="12"/>
        <v>1504244.6098808567</v>
      </c>
      <c r="D36" s="80">
        <f t="shared" si="13"/>
        <v>7270.5156144241437</v>
      </c>
      <c r="E36" s="80">
        <f t="shared" si="14"/>
        <v>3481.733329994584</v>
      </c>
      <c r="F36" s="80">
        <f t="shared" si="2"/>
        <v>10752.248944418727</v>
      </c>
      <c r="G36" s="71">
        <f t="shared" si="3"/>
        <v>1500762.8765508621</v>
      </c>
      <c r="Q36" s="188">
        <f t="shared" si="4"/>
        <v>46508</v>
      </c>
      <c r="R36" s="189">
        <f t="shared" si="5"/>
        <v>20</v>
      </c>
      <c r="S36" s="190">
        <f t="shared" si="6"/>
        <v>0</v>
      </c>
      <c r="T36" s="191">
        <f t="shared" si="7"/>
        <v>0</v>
      </c>
      <c r="U36" s="191">
        <f t="shared" si="8"/>
        <v>0</v>
      </c>
      <c r="V36" s="191">
        <f t="shared" si="9"/>
        <v>0</v>
      </c>
      <c r="W36" s="190">
        <f t="shared" si="1"/>
        <v>0</v>
      </c>
    </row>
    <row r="37" spans="1:23" x14ac:dyDescent="0.25">
      <c r="A37" s="79">
        <f t="shared" si="10"/>
        <v>46508</v>
      </c>
      <c r="B37" s="73">
        <f t="shared" si="11"/>
        <v>20</v>
      </c>
      <c r="C37" s="71">
        <f t="shared" si="12"/>
        <v>1500762.8765508621</v>
      </c>
      <c r="D37" s="80">
        <f t="shared" si="13"/>
        <v>7253.687236662503</v>
      </c>
      <c r="E37" s="80">
        <f t="shared" si="14"/>
        <v>3498.5617077562238</v>
      </c>
      <c r="F37" s="80">
        <f t="shared" si="2"/>
        <v>10752.248944418727</v>
      </c>
      <c r="G37" s="71">
        <f t="shared" si="3"/>
        <v>1497264.3148431059</v>
      </c>
      <c r="Q37" s="188">
        <f t="shared" si="4"/>
        <v>46539</v>
      </c>
      <c r="R37" s="189">
        <f t="shared" si="5"/>
        <v>21</v>
      </c>
      <c r="S37" s="190">
        <f t="shared" si="6"/>
        <v>0</v>
      </c>
      <c r="T37" s="191">
        <f t="shared" si="7"/>
        <v>0</v>
      </c>
      <c r="U37" s="191">
        <f t="shared" si="8"/>
        <v>0</v>
      </c>
      <c r="V37" s="191">
        <f t="shared" si="9"/>
        <v>0</v>
      </c>
      <c r="W37" s="190">
        <f t="shared" si="1"/>
        <v>0</v>
      </c>
    </row>
    <row r="38" spans="1:23" x14ac:dyDescent="0.25">
      <c r="A38" s="79">
        <f t="shared" si="10"/>
        <v>46539</v>
      </c>
      <c r="B38" s="73">
        <f t="shared" si="11"/>
        <v>21</v>
      </c>
      <c r="C38" s="71">
        <f t="shared" si="12"/>
        <v>1497264.3148431059</v>
      </c>
      <c r="D38" s="80">
        <f t="shared" si="13"/>
        <v>7236.7775217416811</v>
      </c>
      <c r="E38" s="80">
        <f t="shared" si="14"/>
        <v>3515.4714226770457</v>
      </c>
      <c r="F38" s="80">
        <f t="shared" si="2"/>
        <v>10752.248944418727</v>
      </c>
      <c r="G38" s="71">
        <f t="shared" si="3"/>
        <v>1493748.8434204287</v>
      </c>
      <c r="Q38" s="188">
        <f t="shared" si="4"/>
        <v>46569</v>
      </c>
      <c r="R38" s="189">
        <f t="shared" si="5"/>
        <v>22</v>
      </c>
      <c r="S38" s="190">
        <f t="shared" si="6"/>
        <v>0</v>
      </c>
      <c r="T38" s="191">
        <f t="shared" si="7"/>
        <v>0</v>
      </c>
      <c r="U38" s="191">
        <f t="shared" si="8"/>
        <v>0</v>
      </c>
      <c r="V38" s="191">
        <f t="shared" si="9"/>
        <v>0</v>
      </c>
      <c r="W38" s="190">
        <f t="shared" si="1"/>
        <v>0</v>
      </c>
    </row>
    <row r="39" spans="1:23" x14ac:dyDescent="0.25">
      <c r="A39" s="79">
        <f t="shared" si="10"/>
        <v>46569</v>
      </c>
      <c r="B39" s="73">
        <f t="shared" si="11"/>
        <v>22</v>
      </c>
      <c r="C39" s="71">
        <f t="shared" si="12"/>
        <v>1493748.8434204287</v>
      </c>
      <c r="D39" s="80">
        <f t="shared" si="13"/>
        <v>7219.7860765320747</v>
      </c>
      <c r="E39" s="80">
        <f t="shared" si="14"/>
        <v>3532.4628678866516</v>
      </c>
      <c r="F39" s="80">
        <f t="shared" si="2"/>
        <v>10752.248944418727</v>
      </c>
      <c r="G39" s="71">
        <f t="shared" si="3"/>
        <v>1490216.3805525419</v>
      </c>
      <c r="Q39" s="188">
        <f t="shared" si="4"/>
        <v>46600</v>
      </c>
      <c r="R39" s="189">
        <f t="shared" si="5"/>
        <v>23</v>
      </c>
      <c r="S39" s="190">
        <f t="shared" si="6"/>
        <v>0</v>
      </c>
      <c r="T39" s="191">
        <f t="shared" si="7"/>
        <v>0</v>
      </c>
      <c r="U39" s="191">
        <f t="shared" si="8"/>
        <v>0</v>
      </c>
      <c r="V39" s="191">
        <f t="shared" si="9"/>
        <v>0</v>
      </c>
      <c r="W39" s="190">
        <f t="shared" si="1"/>
        <v>0</v>
      </c>
    </row>
    <row r="40" spans="1:23" x14ac:dyDescent="0.25">
      <c r="A40" s="79">
        <f t="shared" si="10"/>
        <v>46600</v>
      </c>
      <c r="B40" s="73">
        <f t="shared" si="11"/>
        <v>23</v>
      </c>
      <c r="C40" s="71">
        <f t="shared" si="12"/>
        <v>1490216.3805525419</v>
      </c>
      <c r="D40" s="80">
        <f t="shared" si="13"/>
        <v>7202.7125060039552</v>
      </c>
      <c r="E40" s="80">
        <f t="shared" si="14"/>
        <v>3549.5364384147706</v>
      </c>
      <c r="F40" s="80">
        <f t="shared" si="2"/>
        <v>10752.248944418727</v>
      </c>
      <c r="G40" s="71">
        <f t="shared" si="3"/>
        <v>1486666.8441141271</v>
      </c>
      <c r="Q40" s="188">
        <f t="shared" si="4"/>
        <v>46631</v>
      </c>
      <c r="R40" s="189">
        <f t="shared" si="5"/>
        <v>24</v>
      </c>
      <c r="S40" s="190">
        <f t="shared" si="6"/>
        <v>0</v>
      </c>
      <c r="T40" s="191">
        <f t="shared" si="7"/>
        <v>0</v>
      </c>
      <c r="U40" s="191">
        <f t="shared" si="8"/>
        <v>0</v>
      </c>
      <c r="V40" s="191">
        <f t="shared" si="9"/>
        <v>0</v>
      </c>
      <c r="W40" s="190">
        <f t="shared" si="1"/>
        <v>0</v>
      </c>
    </row>
    <row r="41" spans="1:23" x14ac:dyDescent="0.25">
      <c r="A41" s="79">
        <f t="shared" si="10"/>
        <v>46631</v>
      </c>
      <c r="B41" s="73">
        <f t="shared" si="11"/>
        <v>24</v>
      </c>
      <c r="C41" s="71">
        <f t="shared" si="12"/>
        <v>1486666.8441141271</v>
      </c>
      <c r="D41" s="80">
        <f t="shared" si="13"/>
        <v>7185.5564132182835</v>
      </c>
      <c r="E41" s="80">
        <f t="shared" si="14"/>
        <v>3566.6925312004423</v>
      </c>
      <c r="F41" s="80">
        <f t="shared" si="2"/>
        <v>10752.248944418727</v>
      </c>
      <c r="G41" s="71">
        <f t="shared" si="3"/>
        <v>1483100.1515829267</v>
      </c>
      <c r="Q41" s="188">
        <f t="shared" si="4"/>
        <v>46661</v>
      </c>
      <c r="R41" s="189">
        <f t="shared" si="5"/>
        <v>25</v>
      </c>
      <c r="S41" s="190">
        <f t="shared" si="6"/>
        <v>0</v>
      </c>
      <c r="T41" s="191">
        <f t="shared" si="7"/>
        <v>0</v>
      </c>
      <c r="U41" s="191">
        <f t="shared" si="8"/>
        <v>0</v>
      </c>
      <c r="V41" s="191">
        <f t="shared" si="9"/>
        <v>0</v>
      </c>
      <c r="W41" s="190">
        <f t="shared" si="1"/>
        <v>0</v>
      </c>
    </row>
    <row r="42" spans="1:23" x14ac:dyDescent="0.25">
      <c r="A42" s="79">
        <f t="shared" si="10"/>
        <v>46661</v>
      </c>
      <c r="B42" s="73">
        <f t="shared" si="11"/>
        <v>25</v>
      </c>
      <c r="C42" s="71">
        <f t="shared" si="12"/>
        <v>1483100.1515829267</v>
      </c>
      <c r="D42" s="80">
        <f t="shared" si="13"/>
        <v>7168.3173993174814</v>
      </c>
      <c r="E42" s="80">
        <f t="shared" si="14"/>
        <v>3583.9315451012444</v>
      </c>
      <c r="F42" s="80">
        <f t="shared" si="2"/>
        <v>10752.248944418727</v>
      </c>
      <c r="G42" s="71">
        <f t="shared" si="3"/>
        <v>1479516.2200378254</v>
      </c>
      <c r="Q42" s="188">
        <f t="shared" si="4"/>
        <v>46692</v>
      </c>
      <c r="R42" s="189">
        <f t="shared" si="5"/>
        <v>26</v>
      </c>
      <c r="S42" s="190">
        <f t="shared" si="6"/>
        <v>0</v>
      </c>
      <c r="T42" s="191">
        <f t="shared" si="7"/>
        <v>0</v>
      </c>
      <c r="U42" s="191">
        <f t="shared" si="8"/>
        <v>0</v>
      </c>
      <c r="V42" s="191">
        <f t="shared" si="9"/>
        <v>0</v>
      </c>
      <c r="W42" s="190">
        <f t="shared" si="1"/>
        <v>0</v>
      </c>
    </row>
    <row r="43" spans="1:23" x14ac:dyDescent="0.25">
      <c r="A43" s="79">
        <f t="shared" si="10"/>
        <v>46692</v>
      </c>
      <c r="B43" s="73">
        <f t="shared" si="11"/>
        <v>26</v>
      </c>
      <c r="C43" s="71">
        <f t="shared" si="12"/>
        <v>1479516.2200378254</v>
      </c>
      <c r="D43" s="80">
        <f t="shared" si="13"/>
        <v>7150.9950635161586</v>
      </c>
      <c r="E43" s="80">
        <f t="shared" si="14"/>
        <v>3601.2538809025668</v>
      </c>
      <c r="F43" s="80">
        <f t="shared" si="2"/>
        <v>10752.248944418725</v>
      </c>
      <c r="G43" s="71">
        <f t="shared" si="3"/>
        <v>1475914.9661569227</v>
      </c>
      <c r="Q43" s="188">
        <f t="shared" si="4"/>
        <v>46722</v>
      </c>
      <c r="R43" s="189">
        <f t="shared" si="5"/>
        <v>27</v>
      </c>
      <c r="S43" s="190">
        <f t="shared" si="6"/>
        <v>0</v>
      </c>
      <c r="T43" s="191">
        <f t="shared" si="7"/>
        <v>0</v>
      </c>
      <c r="U43" s="191">
        <f t="shared" si="8"/>
        <v>0</v>
      </c>
      <c r="V43" s="191">
        <f t="shared" si="9"/>
        <v>0</v>
      </c>
      <c r="W43" s="190">
        <f t="shared" si="1"/>
        <v>0</v>
      </c>
    </row>
    <row r="44" spans="1:23" x14ac:dyDescent="0.25">
      <c r="A44" s="79">
        <f t="shared" si="10"/>
        <v>46722</v>
      </c>
      <c r="B44" s="73">
        <f t="shared" si="11"/>
        <v>27</v>
      </c>
      <c r="C44" s="71">
        <f t="shared" si="12"/>
        <v>1475914.9661569227</v>
      </c>
      <c r="D44" s="80">
        <f t="shared" si="13"/>
        <v>7133.5890030917972</v>
      </c>
      <c r="E44" s="80">
        <f t="shared" si="14"/>
        <v>3618.6599413269296</v>
      </c>
      <c r="F44" s="80">
        <f t="shared" si="2"/>
        <v>10752.248944418727</v>
      </c>
      <c r="G44" s="71">
        <f t="shared" si="3"/>
        <v>1472296.3062155959</v>
      </c>
      <c r="Q44" s="188">
        <f t="shared" si="4"/>
        <v>46753</v>
      </c>
      <c r="R44" s="189">
        <f t="shared" si="5"/>
        <v>28</v>
      </c>
      <c r="S44" s="190">
        <f t="shared" si="6"/>
        <v>0</v>
      </c>
      <c r="T44" s="191">
        <f t="shared" si="7"/>
        <v>0</v>
      </c>
      <c r="U44" s="191">
        <f t="shared" si="8"/>
        <v>0</v>
      </c>
      <c r="V44" s="191">
        <f t="shared" si="9"/>
        <v>0</v>
      </c>
      <c r="W44" s="190">
        <f t="shared" si="1"/>
        <v>0</v>
      </c>
    </row>
    <row r="45" spans="1:23" x14ac:dyDescent="0.25">
      <c r="A45" s="79">
        <f t="shared" si="10"/>
        <v>46753</v>
      </c>
      <c r="B45" s="73">
        <f t="shared" si="11"/>
        <v>28</v>
      </c>
      <c r="C45" s="71">
        <f t="shared" si="12"/>
        <v>1472296.3062155959</v>
      </c>
      <c r="D45" s="80">
        <f t="shared" si="13"/>
        <v>7116.0988133753845</v>
      </c>
      <c r="E45" s="80">
        <f t="shared" si="14"/>
        <v>3636.1501310433418</v>
      </c>
      <c r="F45" s="80">
        <f t="shared" si="2"/>
        <v>10752.248944418727</v>
      </c>
      <c r="G45" s="71">
        <f t="shared" si="3"/>
        <v>1468660.1560845526</v>
      </c>
      <c r="Q45" s="188">
        <f t="shared" si="4"/>
        <v>46784</v>
      </c>
      <c r="R45" s="189">
        <f t="shared" si="5"/>
        <v>29</v>
      </c>
      <c r="S45" s="190">
        <f t="shared" si="6"/>
        <v>0</v>
      </c>
      <c r="T45" s="191">
        <f t="shared" si="7"/>
        <v>0</v>
      </c>
      <c r="U45" s="191">
        <f t="shared" si="8"/>
        <v>0</v>
      </c>
      <c r="V45" s="191">
        <f t="shared" si="9"/>
        <v>0</v>
      </c>
      <c r="W45" s="190">
        <f t="shared" si="1"/>
        <v>0</v>
      </c>
    </row>
    <row r="46" spans="1:23" x14ac:dyDescent="0.25">
      <c r="A46" s="79">
        <f t="shared" si="10"/>
        <v>46784</v>
      </c>
      <c r="B46" s="73">
        <f t="shared" si="11"/>
        <v>29</v>
      </c>
      <c r="C46" s="71">
        <f t="shared" si="12"/>
        <v>1468660.1560845526</v>
      </c>
      <c r="D46" s="80">
        <f t="shared" si="13"/>
        <v>7098.5240877420083</v>
      </c>
      <c r="E46" s="80">
        <f t="shared" si="14"/>
        <v>3653.7248566767184</v>
      </c>
      <c r="F46" s="80">
        <f t="shared" si="2"/>
        <v>10752.248944418727</v>
      </c>
      <c r="G46" s="71">
        <f t="shared" si="3"/>
        <v>1465006.4312278759</v>
      </c>
      <c r="Q46" s="188">
        <f t="shared" si="4"/>
        <v>46813</v>
      </c>
      <c r="R46" s="189">
        <f t="shared" si="5"/>
        <v>30</v>
      </c>
      <c r="S46" s="190">
        <f t="shared" si="6"/>
        <v>0</v>
      </c>
      <c r="T46" s="191">
        <f t="shared" si="7"/>
        <v>0</v>
      </c>
      <c r="U46" s="191">
        <f t="shared" si="8"/>
        <v>0</v>
      </c>
      <c r="V46" s="191">
        <f t="shared" si="9"/>
        <v>0</v>
      </c>
      <c r="W46" s="190">
        <f t="shared" si="1"/>
        <v>0</v>
      </c>
    </row>
    <row r="47" spans="1:23" x14ac:dyDescent="0.25">
      <c r="A47" s="79">
        <f t="shared" si="10"/>
        <v>46813</v>
      </c>
      <c r="B47" s="73">
        <f t="shared" si="11"/>
        <v>30</v>
      </c>
      <c r="C47" s="71">
        <f t="shared" si="12"/>
        <v>1465006.4312278759</v>
      </c>
      <c r="D47" s="80">
        <f t="shared" si="13"/>
        <v>7080.8644176014041</v>
      </c>
      <c r="E47" s="80">
        <f t="shared" si="14"/>
        <v>3671.3845268173227</v>
      </c>
      <c r="F47" s="80">
        <f t="shared" si="2"/>
        <v>10752.248944418727</v>
      </c>
      <c r="G47" s="71">
        <f t="shared" si="3"/>
        <v>1461335.0467010585</v>
      </c>
      <c r="Q47" s="188">
        <f t="shared" si="4"/>
        <v>46844</v>
      </c>
      <c r="R47" s="189">
        <f t="shared" si="5"/>
        <v>31</v>
      </c>
      <c r="S47" s="190">
        <f t="shared" si="6"/>
        <v>0</v>
      </c>
      <c r="T47" s="191">
        <f t="shared" si="7"/>
        <v>0</v>
      </c>
      <c r="U47" s="191">
        <f t="shared" si="8"/>
        <v>0</v>
      </c>
      <c r="V47" s="191">
        <f t="shared" si="9"/>
        <v>0</v>
      </c>
      <c r="W47" s="190">
        <f t="shared" si="1"/>
        <v>0</v>
      </c>
    </row>
    <row r="48" spans="1:23" x14ac:dyDescent="0.25">
      <c r="A48" s="79">
        <f t="shared" si="10"/>
        <v>46844</v>
      </c>
      <c r="B48" s="73">
        <f t="shared" si="11"/>
        <v>31</v>
      </c>
      <c r="C48" s="71">
        <f t="shared" si="12"/>
        <v>1461335.0467010585</v>
      </c>
      <c r="D48" s="80">
        <f t="shared" si="13"/>
        <v>7063.119392388453</v>
      </c>
      <c r="E48" s="80">
        <f t="shared" si="14"/>
        <v>3689.1295520302729</v>
      </c>
      <c r="F48" s="80">
        <f t="shared" si="2"/>
        <v>10752.248944418727</v>
      </c>
      <c r="G48" s="71">
        <f t="shared" si="3"/>
        <v>1457645.9171490283</v>
      </c>
      <c r="Q48" s="188">
        <f t="shared" si="4"/>
        <v>46874</v>
      </c>
      <c r="R48" s="189">
        <f t="shared" si="5"/>
        <v>32</v>
      </c>
      <c r="S48" s="190">
        <f t="shared" si="6"/>
        <v>0</v>
      </c>
      <c r="T48" s="191">
        <f t="shared" si="7"/>
        <v>0</v>
      </c>
      <c r="U48" s="191">
        <f t="shared" si="8"/>
        <v>0</v>
      </c>
      <c r="V48" s="191">
        <f t="shared" si="9"/>
        <v>0</v>
      </c>
      <c r="W48" s="190">
        <f t="shared" si="1"/>
        <v>0</v>
      </c>
    </row>
    <row r="49" spans="1:23" x14ac:dyDescent="0.25">
      <c r="A49" s="79">
        <f t="shared" si="10"/>
        <v>46874</v>
      </c>
      <c r="B49" s="73">
        <f t="shared" si="11"/>
        <v>32</v>
      </c>
      <c r="C49" s="71">
        <f t="shared" si="12"/>
        <v>1457645.9171490283</v>
      </c>
      <c r="D49" s="80">
        <f t="shared" si="13"/>
        <v>7045.2885995536408</v>
      </c>
      <c r="E49" s="80">
        <f t="shared" si="14"/>
        <v>3706.9603448650864</v>
      </c>
      <c r="F49" s="80">
        <f t="shared" si="2"/>
        <v>10752.248944418727</v>
      </c>
      <c r="G49" s="71">
        <f t="shared" si="3"/>
        <v>1453938.9568041633</v>
      </c>
      <c r="Q49" s="188">
        <f t="shared" si="4"/>
        <v>46905</v>
      </c>
      <c r="R49" s="189">
        <f t="shared" si="5"/>
        <v>33</v>
      </c>
      <c r="S49" s="190">
        <f t="shared" si="6"/>
        <v>0</v>
      </c>
      <c r="T49" s="191">
        <f t="shared" si="7"/>
        <v>0</v>
      </c>
      <c r="U49" s="191">
        <f t="shared" si="8"/>
        <v>0</v>
      </c>
      <c r="V49" s="191">
        <f t="shared" si="9"/>
        <v>0</v>
      </c>
      <c r="W49" s="190">
        <f t="shared" si="1"/>
        <v>0</v>
      </c>
    </row>
    <row r="50" spans="1:23" x14ac:dyDescent="0.25">
      <c r="A50" s="79">
        <f t="shared" si="10"/>
        <v>46905</v>
      </c>
      <c r="B50" s="73">
        <f t="shared" si="11"/>
        <v>33</v>
      </c>
      <c r="C50" s="71">
        <f t="shared" si="12"/>
        <v>1453938.9568041633</v>
      </c>
      <c r="D50" s="80">
        <f t="shared" si="13"/>
        <v>7027.3716245534597</v>
      </c>
      <c r="E50" s="80">
        <f t="shared" si="14"/>
        <v>3724.8773198652675</v>
      </c>
      <c r="F50" s="80">
        <f t="shared" si="2"/>
        <v>10752.248944418727</v>
      </c>
      <c r="G50" s="71">
        <f t="shared" si="3"/>
        <v>1450214.0794842981</v>
      </c>
      <c r="Q50" s="188">
        <f t="shared" si="4"/>
        <v>46935</v>
      </c>
      <c r="R50" s="189">
        <f t="shared" si="5"/>
        <v>34</v>
      </c>
      <c r="S50" s="190">
        <f t="shared" si="6"/>
        <v>0</v>
      </c>
      <c r="T50" s="191">
        <f t="shared" si="7"/>
        <v>0</v>
      </c>
      <c r="U50" s="191">
        <f t="shared" si="8"/>
        <v>0</v>
      </c>
      <c r="V50" s="191">
        <f t="shared" si="9"/>
        <v>0</v>
      </c>
      <c r="W50" s="190">
        <f t="shared" si="1"/>
        <v>0</v>
      </c>
    </row>
    <row r="51" spans="1:23" x14ac:dyDescent="0.25">
      <c r="A51" s="79">
        <f t="shared" si="10"/>
        <v>46935</v>
      </c>
      <c r="B51" s="73">
        <f t="shared" si="11"/>
        <v>34</v>
      </c>
      <c r="C51" s="71">
        <f t="shared" si="12"/>
        <v>1450214.0794842981</v>
      </c>
      <c r="D51" s="80">
        <f t="shared" si="13"/>
        <v>7009.3680508407779</v>
      </c>
      <c r="E51" s="80">
        <f t="shared" si="14"/>
        <v>3742.8808935779498</v>
      </c>
      <c r="F51" s="80">
        <f t="shared" si="2"/>
        <v>10752.248944418727</v>
      </c>
      <c r="G51" s="71">
        <f t="shared" si="3"/>
        <v>1446471.1985907201</v>
      </c>
      <c r="Q51" s="188">
        <f t="shared" si="4"/>
        <v>46966</v>
      </c>
      <c r="R51" s="189">
        <f t="shared" si="5"/>
        <v>35</v>
      </c>
      <c r="S51" s="190">
        <f t="shared" si="6"/>
        <v>0</v>
      </c>
      <c r="T51" s="191">
        <f t="shared" si="7"/>
        <v>0</v>
      </c>
      <c r="U51" s="191">
        <f t="shared" si="8"/>
        <v>0</v>
      </c>
      <c r="V51" s="191">
        <f t="shared" si="9"/>
        <v>0</v>
      </c>
      <c r="W51" s="190">
        <f t="shared" si="1"/>
        <v>0</v>
      </c>
    </row>
    <row r="52" spans="1:23" x14ac:dyDescent="0.25">
      <c r="A52" s="79">
        <f t="shared" si="10"/>
        <v>46966</v>
      </c>
      <c r="B52" s="73">
        <f t="shared" si="11"/>
        <v>35</v>
      </c>
      <c r="C52" s="71">
        <f t="shared" si="12"/>
        <v>1446471.1985907201</v>
      </c>
      <c r="D52" s="80">
        <f t="shared" si="13"/>
        <v>6991.2774598551496</v>
      </c>
      <c r="E52" s="80">
        <f t="shared" si="14"/>
        <v>3760.9714845635763</v>
      </c>
      <c r="F52" s="80">
        <f t="shared" si="2"/>
        <v>10752.248944418727</v>
      </c>
      <c r="G52" s="71">
        <f t="shared" si="3"/>
        <v>1442710.2271061565</v>
      </c>
      <c r="Q52" s="188">
        <f t="shared" si="4"/>
        <v>46997</v>
      </c>
      <c r="R52" s="189">
        <f t="shared" si="5"/>
        <v>36</v>
      </c>
      <c r="S52" s="190">
        <f t="shared" si="6"/>
        <v>0</v>
      </c>
      <c r="T52" s="191">
        <f t="shared" si="7"/>
        <v>0</v>
      </c>
      <c r="U52" s="191">
        <f t="shared" si="8"/>
        <v>0</v>
      </c>
      <c r="V52" s="191">
        <f t="shared" si="9"/>
        <v>0</v>
      </c>
      <c r="W52" s="190">
        <f t="shared" si="1"/>
        <v>0</v>
      </c>
    </row>
    <row r="53" spans="1:23" x14ac:dyDescent="0.25">
      <c r="A53" s="79">
        <f t="shared" si="10"/>
        <v>46997</v>
      </c>
      <c r="B53" s="73">
        <f t="shared" si="11"/>
        <v>36</v>
      </c>
      <c r="C53" s="71">
        <f t="shared" si="12"/>
        <v>1442710.2271061565</v>
      </c>
      <c r="D53" s="80">
        <f t="shared" si="13"/>
        <v>6973.0994310130936</v>
      </c>
      <c r="E53" s="80">
        <f t="shared" si="14"/>
        <v>3779.1495134056336</v>
      </c>
      <c r="F53" s="80">
        <f t="shared" si="2"/>
        <v>10752.248944418727</v>
      </c>
      <c r="G53" s="71">
        <f t="shared" si="3"/>
        <v>1438931.0775927508</v>
      </c>
      <c r="Q53" s="188">
        <f t="shared" si="4"/>
        <v>47027</v>
      </c>
      <c r="R53" s="189">
        <f t="shared" si="5"/>
        <v>37</v>
      </c>
      <c r="S53" s="190">
        <f t="shared" si="6"/>
        <v>0</v>
      </c>
      <c r="T53" s="191">
        <f t="shared" si="7"/>
        <v>0</v>
      </c>
      <c r="U53" s="191">
        <f t="shared" si="8"/>
        <v>0</v>
      </c>
      <c r="V53" s="191">
        <f t="shared" si="9"/>
        <v>0</v>
      </c>
      <c r="W53" s="190">
        <f t="shared" si="1"/>
        <v>0</v>
      </c>
    </row>
    <row r="54" spans="1:23" x14ac:dyDescent="0.25">
      <c r="A54" s="79">
        <f t="shared" si="10"/>
        <v>47027</v>
      </c>
      <c r="B54" s="73">
        <f t="shared" si="11"/>
        <v>37</v>
      </c>
      <c r="C54" s="71">
        <f t="shared" si="12"/>
        <v>1438931.0775927508</v>
      </c>
      <c r="D54" s="80">
        <f t="shared" si="13"/>
        <v>6954.8335416983</v>
      </c>
      <c r="E54" s="80">
        <f t="shared" si="14"/>
        <v>3797.4154027204277</v>
      </c>
      <c r="F54" s="80">
        <f t="shared" si="2"/>
        <v>10752.248944418727</v>
      </c>
      <c r="G54" s="71">
        <f t="shared" si="3"/>
        <v>1435133.6621900303</v>
      </c>
      <c r="Q54" s="188">
        <f t="shared" si="4"/>
        <v>47058</v>
      </c>
      <c r="R54" s="189">
        <f t="shared" si="5"/>
        <v>38</v>
      </c>
      <c r="S54" s="190">
        <f t="shared" si="6"/>
        <v>0</v>
      </c>
      <c r="T54" s="191">
        <f t="shared" si="7"/>
        <v>0</v>
      </c>
      <c r="U54" s="191">
        <f t="shared" si="8"/>
        <v>0</v>
      </c>
      <c r="V54" s="191">
        <f t="shared" si="9"/>
        <v>0</v>
      </c>
      <c r="W54" s="190">
        <f t="shared" si="1"/>
        <v>0</v>
      </c>
    </row>
    <row r="55" spans="1:23" x14ac:dyDescent="0.25">
      <c r="A55" s="79">
        <f t="shared" si="10"/>
        <v>47058</v>
      </c>
      <c r="B55" s="73">
        <f t="shared" si="11"/>
        <v>38</v>
      </c>
      <c r="C55" s="71">
        <f t="shared" si="12"/>
        <v>1435133.6621900303</v>
      </c>
      <c r="D55" s="80">
        <f t="shared" si="13"/>
        <v>6936.4793672518172</v>
      </c>
      <c r="E55" s="80">
        <f t="shared" si="14"/>
        <v>3815.7695771669091</v>
      </c>
      <c r="F55" s="80">
        <f t="shared" si="2"/>
        <v>10752.248944418727</v>
      </c>
      <c r="G55" s="71">
        <f t="shared" si="3"/>
        <v>1431317.8926128633</v>
      </c>
      <c r="Q55" s="188">
        <f t="shared" si="4"/>
        <v>47088</v>
      </c>
      <c r="R55" s="189">
        <f t="shared" si="5"/>
        <v>39</v>
      </c>
      <c r="S55" s="190">
        <f t="shared" si="6"/>
        <v>0</v>
      </c>
      <c r="T55" s="191">
        <f t="shared" si="7"/>
        <v>0</v>
      </c>
      <c r="U55" s="191">
        <f t="shared" si="8"/>
        <v>0</v>
      </c>
      <c r="V55" s="191">
        <f t="shared" si="9"/>
        <v>0</v>
      </c>
      <c r="W55" s="190">
        <f t="shared" si="1"/>
        <v>0</v>
      </c>
    </row>
    <row r="56" spans="1:23" x14ac:dyDescent="0.25">
      <c r="A56" s="79">
        <f t="shared" si="10"/>
        <v>47088</v>
      </c>
      <c r="B56" s="73">
        <f t="shared" si="11"/>
        <v>39</v>
      </c>
      <c r="C56" s="71">
        <f t="shared" si="12"/>
        <v>1431317.8926128633</v>
      </c>
      <c r="D56" s="80">
        <f t="shared" si="13"/>
        <v>6918.0364809621778</v>
      </c>
      <c r="E56" s="80">
        <f t="shared" si="14"/>
        <v>3834.2124634565503</v>
      </c>
      <c r="F56" s="80">
        <f t="shared" si="2"/>
        <v>10752.248944418729</v>
      </c>
      <c r="G56" s="71">
        <f t="shared" si="3"/>
        <v>1427483.6801494069</v>
      </c>
      <c r="Q56" s="188">
        <f t="shared" si="4"/>
        <v>47119</v>
      </c>
      <c r="R56" s="189">
        <f t="shared" si="5"/>
        <v>40</v>
      </c>
      <c r="S56" s="190">
        <f t="shared" si="6"/>
        <v>0</v>
      </c>
      <c r="T56" s="191">
        <f t="shared" si="7"/>
        <v>0</v>
      </c>
      <c r="U56" s="191">
        <f t="shared" si="8"/>
        <v>0</v>
      </c>
      <c r="V56" s="191">
        <f t="shared" si="9"/>
        <v>0</v>
      </c>
      <c r="W56" s="190">
        <f t="shared" si="1"/>
        <v>0</v>
      </c>
    </row>
    <row r="57" spans="1:23" x14ac:dyDescent="0.25">
      <c r="A57" s="79">
        <f t="shared" si="10"/>
        <v>47119</v>
      </c>
      <c r="B57" s="73">
        <f t="shared" si="11"/>
        <v>40</v>
      </c>
      <c r="C57" s="71">
        <f t="shared" si="12"/>
        <v>1427483.6801494069</v>
      </c>
      <c r="D57" s="80">
        <f t="shared" si="13"/>
        <v>6899.5044540554691</v>
      </c>
      <c r="E57" s="80">
        <f t="shared" si="14"/>
        <v>3852.7444903632563</v>
      </c>
      <c r="F57" s="80">
        <f t="shared" si="2"/>
        <v>10752.248944418725</v>
      </c>
      <c r="G57" s="71">
        <f t="shared" si="3"/>
        <v>1423630.9356590437</v>
      </c>
      <c r="Q57" s="188">
        <f t="shared" si="4"/>
        <v>47150</v>
      </c>
      <c r="R57" s="189">
        <f t="shared" si="5"/>
        <v>41</v>
      </c>
      <c r="S57" s="190">
        <f t="shared" si="6"/>
        <v>0</v>
      </c>
      <c r="T57" s="191">
        <f t="shared" si="7"/>
        <v>0</v>
      </c>
      <c r="U57" s="191">
        <f t="shared" si="8"/>
        <v>0</v>
      </c>
      <c r="V57" s="191">
        <f t="shared" si="9"/>
        <v>0</v>
      </c>
      <c r="W57" s="190">
        <f t="shared" si="1"/>
        <v>0</v>
      </c>
    </row>
    <row r="58" spans="1:23" x14ac:dyDescent="0.25">
      <c r="A58" s="79">
        <f t="shared" si="10"/>
        <v>47150</v>
      </c>
      <c r="B58" s="73">
        <f t="shared" si="11"/>
        <v>41</v>
      </c>
      <c r="C58" s="71">
        <f t="shared" si="12"/>
        <v>1423630.9356590437</v>
      </c>
      <c r="D58" s="80">
        <f t="shared" si="13"/>
        <v>6880.8828556853805</v>
      </c>
      <c r="E58" s="80">
        <f t="shared" si="14"/>
        <v>3871.3660887333454</v>
      </c>
      <c r="F58" s="80">
        <f t="shared" si="2"/>
        <v>10752.248944418727</v>
      </c>
      <c r="G58" s="71">
        <f t="shared" si="3"/>
        <v>1419759.5695703104</v>
      </c>
      <c r="Q58" s="188">
        <f t="shared" si="4"/>
        <v>47178</v>
      </c>
      <c r="R58" s="189">
        <f t="shared" si="5"/>
        <v>42</v>
      </c>
      <c r="S58" s="190">
        <f t="shared" si="6"/>
        <v>0</v>
      </c>
      <c r="T58" s="191">
        <f t="shared" si="7"/>
        <v>0</v>
      </c>
      <c r="U58" s="191">
        <f t="shared" si="8"/>
        <v>0</v>
      </c>
      <c r="V58" s="191">
        <f t="shared" si="9"/>
        <v>0</v>
      </c>
      <c r="W58" s="190">
        <f t="shared" si="1"/>
        <v>0</v>
      </c>
    </row>
    <row r="59" spans="1:23" x14ac:dyDescent="0.25">
      <c r="A59" s="79">
        <f t="shared" si="10"/>
        <v>47178</v>
      </c>
      <c r="B59" s="73">
        <f t="shared" si="11"/>
        <v>42</v>
      </c>
      <c r="C59" s="71">
        <f t="shared" si="12"/>
        <v>1419759.5695703104</v>
      </c>
      <c r="D59" s="80">
        <f t="shared" si="13"/>
        <v>6862.17125292317</v>
      </c>
      <c r="E59" s="80">
        <f t="shared" si="14"/>
        <v>3890.0776914955572</v>
      </c>
      <c r="F59" s="80">
        <f t="shared" si="2"/>
        <v>10752.248944418727</v>
      </c>
      <c r="G59" s="71">
        <f t="shared" si="3"/>
        <v>1415869.4918788148</v>
      </c>
      <c r="Q59" s="188">
        <f t="shared" si="4"/>
        <v>47209</v>
      </c>
      <c r="R59" s="189">
        <f t="shared" si="5"/>
        <v>43</v>
      </c>
      <c r="S59" s="190">
        <f t="shared" si="6"/>
        <v>0</v>
      </c>
      <c r="T59" s="191">
        <f t="shared" si="7"/>
        <v>0</v>
      </c>
      <c r="U59" s="191">
        <f t="shared" si="8"/>
        <v>0</v>
      </c>
      <c r="V59" s="191">
        <f t="shared" si="9"/>
        <v>0</v>
      </c>
      <c r="W59" s="190">
        <f t="shared" si="1"/>
        <v>0</v>
      </c>
    </row>
    <row r="60" spans="1:23" x14ac:dyDescent="0.25">
      <c r="A60" s="79">
        <f t="shared" si="10"/>
        <v>47209</v>
      </c>
      <c r="B60" s="73">
        <f t="shared" si="11"/>
        <v>43</v>
      </c>
      <c r="C60" s="71">
        <f t="shared" si="12"/>
        <v>1415869.4918788148</v>
      </c>
      <c r="D60" s="80">
        <f t="shared" si="13"/>
        <v>6843.3692107476072</v>
      </c>
      <c r="E60" s="80">
        <f t="shared" si="14"/>
        <v>3908.8797336711182</v>
      </c>
      <c r="F60" s="80">
        <f t="shared" si="2"/>
        <v>10752.248944418725</v>
      </c>
      <c r="G60" s="71">
        <f t="shared" si="3"/>
        <v>1411960.6121451436</v>
      </c>
      <c r="Q60" s="188">
        <f t="shared" si="4"/>
        <v>47239</v>
      </c>
      <c r="R60" s="189">
        <f t="shared" si="5"/>
        <v>44</v>
      </c>
      <c r="S60" s="190">
        <f t="shared" si="6"/>
        <v>0</v>
      </c>
      <c r="T60" s="191">
        <f t="shared" si="7"/>
        <v>0</v>
      </c>
      <c r="U60" s="191">
        <f t="shared" si="8"/>
        <v>0</v>
      </c>
      <c r="V60" s="191">
        <f t="shared" si="9"/>
        <v>0</v>
      </c>
      <c r="W60" s="190">
        <f t="shared" si="1"/>
        <v>0</v>
      </c>
    </row>
    <row r="61" spans="1:23" x14ac:dyDescent="0.25">
      <c r="A61" s="79">
        <f t="shared" si="10"/>
        <v>47239</v>
      </c>
      <c r="B61" s="73">
        <f t="shared" si="11"/>
        <v>44</v>
      </c>
      <c r="C61" s="71">
        <f t="shared" si="12"/>
        <v>1411960.6121451436</v>
      </c>
      <c r="D61" s="80">
        <f t="shared" si="13"/>
        <v>6824.4762920348639</v>
      </c>
      <c r="E61" s="80">
        <f t="shared" si="14"/>
        <v>3927.7726523838619</v>
      </c>
      <c r="F61" s="80">
        <f t="shared" si="2"/>
        <v>10752.248944418727</v>
      </c>
      <c r="G61" s="71">
        <f t="shared" si="3"/>
        <v>1408032.8394927597</v>
      </c>
      <c r="Q61" s="188">
        <f t="shared" si="4"/>
        <v>47270</v>
      </c>
      <c r="R61" s="189">
        <f t="shared" si="5"/>
        <v>45</v>
      </c>
      <c r="S61" s="190">
        <f t="shared" si="6"/>
        <v>0</v>
      </c>
      <c r="T61" s="191">
        <f t="shared" si="7"/>
        <v>0</v>
      </c>
      <c r="U61" s="191">
        <f t="shared" si="8"/>
        <v>0</v>
      </c>
      <c r="V61" s="191">
        <f t="shared" si="9"/>
        <v>0</v>
      </c>
      <c r="W61" s="190">
        <f t="shared" si="1"/>
        <v>0</v>
      </c>
    </row>
    <row r="62" spans="1:23" x14ac:dyDescent="0.25">
      <c r="A62" s="79">
        <f t="shared" si="10"/>
        <v>47270</v>
      </c>
      <c r="B62" s="73">
        <f t="shared" si="11"/>
        <v>45</v>
      </c>
      <c r="C62" s="71">
        <f t="shared" si="12"/>
        <v>1408032.8394927597</v>
      </c>
      <c r="D62" s="80">
        <f t="shared" si="13"/>
        <v>6805.492057548342</v>
      </c>
      <c r="E62" s="80">
        <f t="shared" si="14"/>
        <v>3946.7568868703847</v>
      </c>
      <c r="F62" s="80">
        <f t="shared" si="2"/>
        <v>10752.248944418727</v>
      </c>
      <c r="G62" s="71">
        <f t="shared" si="3"/>
        <v>1404086.0826058893</v>
      </c>
      <c r="Q62" s="188">
        <f t="shared" si="4"/>
        <v>47300</v>
      </c>
      <c r="R62" s="189">
        <f t="shared" si="5"/>
        <v>46</v>
      </c>
      <c r="S62" s="190">
        <f t="shared" si="6"/>
        <v>0</v>
      </c>
      <c r="T62" s="191">
        <f t="shared" si="7"/>
        <v>0</v>
      </c>
      <c r="U62" s="191">
        <f t="shared" si="8"/>
        <v>0</v>
      </c>
      <c r="V62" s="191">
        <f t="shared" si="9"/>
        <v>0</v>
      </c>
      <c r="W62" s="190">
        <f t="shared" si="1"/>
        <v>0</v>
      </c>
    </row>
    <row r="63" spans="1:23" x14ac:dyDescent="0.25">
      <c r="A63" s="79">
        <f t="shared" si="10"/>
        <v>47300</v>
      </c>
      <c r="B63" s="73">
        <f t="shared" si="11"/>
        <v>46</v>
      </c>
      <c r="C63" s="71">
        <f t="shared" si="12"/>
        <v>1404086.0826058893</v>
      </c>
      <c r="D63" s="80">
        <f t="shared" si="13"/>
        <v>6786.4160659284698</v>
      </c>
      <c r="E63" s="80">
        <f t="shared" si="14"/>
        <v>3965.8328784902574</v>
      </c>
      <c r="F63" s="80">
        <f t="shared" si="2"/>
        <v>10752.248944418727</v>
      </c>
      <c r="G63" s="71">
        <f t="shared" si="3"/>
        <v>1400120.2497273991</v>
      </c>
      <c r="Q63" s="188">
        <f t="shared" si="4"/>
        <v>47331</v>
      </c>
      <c r="R63" s="189">
        <f t="shared" si="5"/>
        <v>47</v>
      </c>
      <c r="S63" s="190">
        <f t="shared" si="6"/>
        <v>0</v>
      </c>
      <c r="T63" s="191">
        <f t="shared" si="7"/>
        <v>0</v>
      </c>
      <c r="U63" s="191">
        <f t="shared" si="8"/>
        <v>0</v>
      </c>
      <c r="V63" s="191">
        <f t="shared" si="9"/>
        <v>0</v>
      </c>
      <c r="W63" s="190">
        <f t="shared" si="1"/>
        <v>0</v>
      </c>
    </row>
    <row r="64" spans="1:23" x14ac:dyDescent="0.25">
      <c r="A64" s="79">
        <f t="shared" si="10"/>
        <v>47331</v>
      </c>
      <c r="B64" s="73">
        <f t="shared" si="11"/>
        <v>47</v>
      </c>
      <c r="C64" s="71">
        <f t="shared" si="12"/>
        <v>1400120.2497273991</v>
      </c>
      <c r="D64" s="80">
        <f t="shared" si="13"/>
        <v>6767.2478736824323</v>
      </c>
      <c r="E64" s="80">
        <f t="shared" si="14"/>
        <v>3985.001070736294</v>
      </c>
      <c r="F64" s="80">
        <f t="shared" si="2"/>
        <v>10752.248944418727</v>
      </c>
      <c r="G64" s="71">
        <f t="shared" si="3"/>
        <v>1396135.2486566629</v>
      </c>
      <c r="Q64" s="188">
        <f t="shared" si="4"/>
        <v>47362</v>
      </c>
      <c r="R64" s="189">
        <f t="shared" si="5"/>
        <v>48</v>
      </c>
      <c r="S64" s="190">
        <f t="shared" si="6"/>
        <v>0</v>
      </c>
      <c r="T64" s="191">
        <f t="shared" si="7"/>
        <v>0</v>
      </c>
      <c r="U64" s="191">
        <f t="shared" si="8"/>
        <v>0</v>
      </c>
      <c r="V64" s="191">
        <f t="shared" si="9"/>
        <v>0</v>
      </c>
      <c r="W64" s="190">
        <f t="shared" si="1"/>
        <v>0</v>
      </c>
    </row>
    <row r="65" spans="1:23" x14ac:dyDescent="0.25">
      <c r="A65" s="79">
        <f t="shared" si="10"/>
        <v>47362</v>
      </c>
      <c r="B65" s="73">
        <f t="shared" si="11"/>
        <v>48</v>
      </c>
      <c r="C65" s="71">
        <f t="shared" si="12"/>
        <v>1396135.2486566629</v>
      </c>
      <c r="D65" s="80">
        <f t="shared" si="13"/>
        <v>6747.9870351738728</v>
      </c>
      <c r="E65" s="80">
        <f t="shared" si="14"/>
        <v>4004.2619092448531</v>
      </c>
      <c r="F65" s="80">
        <f t="shared" si="2"/>
        <v>10752.248944418727</v>
      </c>
      <c r="G65" s="71">
        <f t="shared" si="3"/>
        <v>1392130.9867474181</v>
      </c>
      <c r="Q65" s="188">
        <f t="shared" si="4"/>
        <v>47392</v>
      </c>
      <c r="R65" s="189">
        <f t="shared" si="5"/>
        <v>49</v>
      </c>
      <c r="S65" s="190">
        <f t="shared" si="6"/>
        <v>0</v>
      </c>
      <c r="T65" s="191">
        <f t="shared" si="7"/>
        <v>0</v>
      </c>
      <c r="U65" s="191">
        <f t="shared" si="8"/>
        <v>0</v>
      </c>
      <c r="V65" s="191">
        <f t="shared" si="9"/>
        <v>0</v>
      </c>
      <c r="W65" s="190">
        <f t="shared" si="1"/>
        <v>0</v>
      </c>
    </row>
    <row r="66" spans="1:23" x14ac:dyDescent="0.25">
      <c r="A66" s="79">
        <f t="shared" si="10"/>
        <v>47392</v>
      </c>
      <c r="B66" s="73">
        <f t="shared" si="11"/>
        <v>49</v>
      </c>
      <c r="C66" s="71">
        <f t="shared" si="12"/>
        <v>1392130.9867474181</v>
      </c>
      <c r="D66" s="80">
        <f t="shared" si="13"/>
        <v>6728.6331026125235</v>
      </c>
      <c r="E66" s="80">
        <f t="shared" si="14"/>
        <v>4023.6158418062028</v>
      </c>
      <c r="F66" s="80">
        <f t="shared" si="2"/>
        <v>10752.248944418727</v>
      </c>
      <c r="G66" s="71">
        <f t="shared" si="3"/>
        <v>1388107.3709056119</v>
      </c>
      <c r="Q66" s="188">
        <f t="shared" si="4"/>
        <v>47423</v>
      </c>
      <c r="R66" s="189">
        <f t="shared" si="5"/>
        <v>50</v>
      </c>
      <c r="S66" s="190">
        <f t="shared" si="6"/>
        <v>0</v>
      </c>
      <c r="T66" s="191">
        <f t="shared" si="7"/>
        <v>0</v>
      </c>
      <c r="U66" s="191">
        <f t="shared" si="8"/>
        <v>0</v>
      </c>
      <c r="V66" s="191">
        <f t="shared" si="9"/>
        <v>0</v>
      </c>
      <c r="W66" s="190">
        <f t="shared" si="1"/>
        <v>0</v>
      </c>
    </row>
    <row r="67" spans="1:23" x14ac:dyDescent="0.25">
      <c r="A67" s="79">
        <f t="shared" si="10"/>
        <v>47423</v>
      </c>
      <c r="B67" s="73">
        <f t="shared" si="11"/>
        <v>50</v>
      </c>
      <c r="C67" s="71">
        <f t="shared" si="12"/>
        <v>1388107.3709056119</v>
      </c>
      <c r="D67" s="80">
        <f t="shared" si="13"/>
        <v>6709.1856260437944</v>
      </c>
      <c r="E67" s="80">
        <f t="shared" si="14"/>
        <v>4043.0633183749328</v>
      </c>
      <c r="F67" s="80">
        <f t="shared" si="2"/>
        <v>10752.248944418727</v>
      </c>
      <c r="G67" s="71">
        <f t="shared" si="3"/>
        <v>1384064.3075872369</v>
      </c>
      <c r="Q67" s="188">
        <f t="shared" si="4"/>
        <v>47453</v>
      </c>
      <c r="R67" s="189">
        <f t="shared" si="5"/>
        <v>51</v>
      </c>
      <c r="S67" s="190">
        <f t="shared" si="6"/>
        <v>0</v>
      </c>
      <c r="T67" s="191">
        <f t="shared" si="7"/>
        <v>0</v>
      </c>
      <c r="U67" s="191">
        <f t="shared" si="8"/>
        <v>0</v>
      </c>
      <c r="V67" s="191">
        <f t="shared" si="9"/>
        <v>0</v>
      </c>
      <c r="W67" s="190">
        <f t="shared" si="1"/>
        <v>0</v>
      </c>
    </row>
    <row r="68" spans="1:23" x14ac:dyDescent="0.25">
      <c r="A68" s="79">
        <f t="shared" si="10"/>
        <v>47453</v>
      </c>
      <c r="B68" s="73">
        <f t="shared" si="11"/>
        <v>51</v>
      </c>
      <c r="C68" s="71">
        <f t="shared" si="12"/>
        <v>1384064.3075872369</v>
      </c>
      <c r="D68" s="80">
        <f t="shared" si="13"/>
        <v>6689.6441533383149</v>
      </c>
      <c r="E68" s="80">
        <f t="shared" si="14"/>
        <v>4062.6047910804118</v>
      </c>
      <c r="F68" s="80">
        <f t="shared" si="2"/>
        <v>10752.248944418727</v>
      </c>
      <c r="G68" s="71">
        <f t="shared" si="3"/>
        <v>1380001.7027961565</v>
      </c>
      <c r="Q68" s="188">
        <f t="shared" si="4"/>
        <v>47484</v>
      </c>
      <c r="R68" s="189">
        <f t="shared" si="5"/>
        <v>52</v>
      </c>
      <c r="S68" s="190">
        <f t="shared" si="6"/>
        <v>0</v>
      </c>
      <c r="T68" s="191">
        <f t="shared" si="7"/>
        <v>0</v>
      </c>
      <c r="U68" s="191">
        <f t="shared" si="8"/>
        <v>0</v>
      </c>
      <c r="V68" s="191">
        <f t="shared" si="9"/>
        <v>0</v>
      </c>
      <c r="W68" s="190">
        <f t="shared" si="1"/>
        <v>0</v>
      </c>
    </row>
    <row r="69" spans="1:23" x14ac:dyDescent="0.25">
      <c r="A69" s="79">
        <f t="shared" si="10"/>
        <v>47484</v>
      </c>
      <c r="B69" s="73">
        <f t="shared" si="11"/>
        <v>52</v>
      </c>
      <c r="C69" s="71">
        <f t="shared" si="12"/>
        <v>1380001.7027961565</v>
      </c>
      <c r="D69" s="80">
        <f t="shared" si="13"/>
        <v>6670.0082301814273</v>
      </c>
      <c r="E69" s="80">
        <f t="shared" si="14"/>
        <v>4082.2407142373004</v>
      </c>
      <c r="F69" s="80">
        <f t="shared" si="2"/>
        <v>10752.248944418727</v>
      </c>
      <c r="G69" s="71">
        <f t="shared" si="3"/>
        <v>1375919.4620819192</v>
      </c>
      <c r="Q69" s="188">
        <f t="shared" si="4"/>
        <v>47515</v>
      </c>
      <c r="R69" s="189">
        <f t="shared" si="5"/>
        <v>53</v>
      </c>
      <c r="S69" s="190">
        <f t="shared" si="6"/>
        <v>0</v>
      </c>
      <c r="T69" s="191">
        <f t="shared" si="7"/>
        <v>0</v>
      </c>
      <c r="U69" s="191">
        <f t="shared" si="8"/>
        <v>0</v>
      </c>
      <c r="V69" s="191">
        <f t="shared" si="9"/>
        <v>0</v>
      </c>
      <c r="W69" s="190">
        <f t="shared" si="1"/>
        <v>0</v>
      </c>
    </row>
    <row r="70" spans="1:23" x14ac:dyDescent="0.25">
      <c r="A70" s="79">
        <f t="shared" si="10"/>
        <v>47515</v>
      </c>
      <c r="B70" s="73">
        <f t="shared" si="11"/>
        <v>53</v>
      </c>
      <c r="C70" s="71">
        <f t="shared" si="12"/>
        <v>1375919.4620819192</v>
      </c>
      <c r="D70" s="80">
        <f t="shared" si="13"/>
        <v>6650.2774000626105</v>
      </c>
      <c r="E70" s="80">
        <f t="shared" si="14"/>
        <v>4101.9715443561145</v>
      </c>
      <c r="F70" s="80">
        <f t="shared" si="2"/>
        <v>10752.248944418725</v>
      </c>
      <c r="G70" s="71">
        <f t="shared" si="3"/>
        <v>1371817.4905375631</v>
      </c>
      <c r="Q70" s="188">
        <f t="shared" si="4"/>
        <v>47543</v>
      </c>
      <c r="R70" s="189">
        <f t="shared" si="5"/>
        <v>54</v>
      </c>
      <c r="S70" s="190">
        <f t="shared" si="6"/>
        <v>0</v>
      </c>
      <c r="T70" s="191">
        <f t="shared" si="7"/>
        <v>0</v>
      </c>
      <c r="U70" s="191">
        <f t="shared" si="8"/>
        <v>0</v>
      </c>
      <c r="V70" s="191">
        <f t="shared" si="9"/>
        <v>0</v>
      </c>
      <c r="W70" s="190">
        <f t="shared" si="1"/>
        <v>0</v>
      </c>
    </row>
    <row r="71" spans="1:23" x14ac:dyDescent="0.25">
      <c r="A71" s="79">
        <f t="shared" si="10"/>
        <v>47543</v>
      </c>
      <c r="B71" s="73">
        <f t="shared" si="11"/>
        <v>54</v>
      </c>
      <c r="C71" s="71">
        <f t="shared" si="12"/>
        <v>1371817.4905375631</v>
      </c>
      <c r="D71" s="80">
        <f t="shared" si="13"/>
        <v>6630.4512042648912</v>
      </c>
      <c r="E71" s="80">
        <f t="shared" si="14"/>
        <v>4121.7977401538355</v>
      </c>
      <c r="F71" s="80">
        <f t="shared" si="2"/>
        <v>10752.248944418727</v>
      </c>
      <c r="G71" s="71">
        <f t="shared" si="3"/>
        <v>1367695.6927974094</v>
      </c>
      <c r="Q71" s="188">
        <f t="shared" si="4"/>
        <v>47574</v>
      </c>
      <c r="R71" s="189">
        <f t="shared" si="5"/>
        <v>55</v>
      </c>
      <c r="S71" s="190">
        <f t="shared" si="6"/>
        <v>0</v>
      </c>
      <c r="T71" s="191">
        <f t="shared" si="7"/>
        <v>0</v>
      </c>
      <c r="U71" s="191">
        <f t="shared" si="8"/>
        <v>0</v>
      </c>
      <c r="V71" s="191">
        <f t="shared" si="9"/>
        <v>0</v>
      </c>
      <c r="W71" s="190">
        <f t="shared" si="1"/>
        <v>0</v>
      </c>
    </row>
    <row r="72" spans="1:23" x14ac:dyDescent="0.25">
      <c r="A72" s="79">
        <f t="shared" si="10"/>
        <v>47574</v>
      </c>
      <c r="B72" s="73">
        <f t="shared" si="11"/>
        <v>55</v>
      </c>
      <c r="C72" s="71">
        <f t="shared" si="12"/>
        <v>1367695.6927974094</v>
      </c>
      <c r="D72" s="80">
        <f t="shared" si="13"/>
        <v>6610.5291818541482</v>
      </c>
      <c r="E72" s="80">
        <f t="shared" si="14"/>
        <v>4141.7197625645795</v>
      </c>
      <c r="F72" s="80">
        <f t="shared" si="2"/>
        <v>10752.248944418727</v>
      </c>
      <c r="G72" s="71">
        <f t="shared" si="3"/>
        <v>1363553.9730348447</v>
      </c>
      <c r="Q72" s="188">
        <f t="shared" si="4"/>
        <v>47604</v>
      </c>
      <c r="R72" s="189">
        <f t="shared" si="5"/>
        <v>56</v>
      </c>
      <c r="S72" s="190">
        <f t="shared" si="6"/>
        <v>0</v>
      </c>
      <c r="T72" s="191">
        <f t="shared" si="7"/>
        <v>0</v>
      </c>
      <c r="U72" s="191">
        <f t="shared" si="8"/>
        <v>0</v>
      </c>
      <c r="V72" s="191">
        <f t="shared" si="9"/>
        <v>0</v>
      </c>
      <c r="W72" s="190">
        <f t="shared" si="1"/>
        <v>0</v>
      </c>
    </row>
    <row r="73" spans="1:23" x14ac:dyDescent="0.25">
      <c r="A73" s="79">
        <f t="shared" si="10"/>
        <v>47604</v>
      </c>
      <c r="B73" s="73">
        <f t="shared" si="11"/>
        <v>56</v>
      </c>
      <c r="C73" s="71">
        <f t="shared" si="12"/>
        <v>1363553.9730348447</v>
      </c>
      <c r="D73" s="80">
        <f t="shared" si="13"/>
        <v>6590.5108696684192</v>
      </c>
      <c r="E73" s="80">
        <f t="shared" si="14"/>
        <v>4161.7380747503075</v>
      </c>
      <c r="F73" s="80">
        <f t="shared" si="2"/>
        <v>10752.248944418727</v>
      </c>
      <c r="G73" s="71">
        <f t="shared" si="3"/>
        <v>1359392.2349600943</v>
      </c>
      <c r="Q73" s="188">
        <f t="shared" si="4"/>
        <v>47635</v>
      </c>
      <c r="R73" s="189">
        <f t="shared" si="5"/>
        <v>57</v>
      </c>
      <c r="S73" s="190">
        <f t="shared" si="6"/>
        <v>0</v>
      </c>
      <c r="T73" s="191">
        <f t="shared" si="7"/>
        <v>0</v>
      </c>
      <c r="U73" s="191">
        <f t="shared" si="8"/>
        <v>0</v>
      </c>
      <c r="V73" s="191">
        <f t="shared" si="9"/>
        <v>0</v>
      </c>
      <c r="W73" s="190">
        <f t="shared" si="1"/>
        <v>0</v>
      </c>
    </row>
    <row r="74" spans="1:23" x14ac:dyDescent="0.25">
      <c r="A74" s="79">
        <f t="shared" si="10"/>
        <v>47635</v>
      </c>
      <c r="B74" s="73">
        <f t="shared" si="11"/>
        <v>57</v>
      </c>
      <c r="C74" s="71">
        <f t="shared" si="12"/>
        <v>1359392.2349600943</v>
      </c>
      <c r="D74" s="80">
        <f t="shared" si="13"/>
        <v>6570.3958023071255</v>
      </c>
      <c r="E74" s="80">
        <f t="shared" si="14"/>
        <v>4181.8531421116013</v>
      </c>
      <c r="F74" s="80">
        <f t="shared" si="2"/>
        <v>10752.248944418727</v>
      </c>
      <c r="G74" s="71">
        <f t="shared" si="3"/>
        <v>1355210.3818179828</v>
      </c>
      <c r="Q74" s="188">
        <f t="shared" si="4"/>
        <v>47665</v>
      </c>
      <c r="R74" s="189">
        <f t="shared" si="5"/>
        <v>58</v>
      </c>
      <c r="S74" s="190">
        <f t="shared" si="6"/>
        <v>0</v>
      </c>
      <c r="T74" s="191">
        <f t="shared" si="7"/>
        <v>0</v>
      </c>
      <c r="U74" s="191">
        <f t="shared" si="8"/>
        <v>0</v>
      </c>
      <c r="V74" s="191">
        <f t="shared" si="9"/>
        <v>0</v>
      </c>
      <c r="W74" s="190">
        <f t="shared" si="1"/>
        <v>0</v>
      </c>
    </row>
    <row r="75" spans="1:23" x14ac:dyDescent="0.25">
      <c r="A75" s="79">
        <f t="shared" si="10"/>
        <v>47665</v>
      </c>
      <c r="B75" s="73">
        <f t="shared" si="11"/>
        <v>58</v>
      </c>
      <c r="C75" s="71">
        <f t="shared" si="12"/>
        <v>1355210.3818179828</v>
      </c>
      <c r="D75" s="80">
        <f t="shared" si="13"/>
        <v>6550.183512120253</v>
      </c>
      <c r="E75" s="80">
        <f t="shared" si="14"/>
        <v>4202.0654322984738</v>
      </c>
      <c r="F75" s="80">
        <f t="shared" si="2"/>
        <v>10752.248944418727</v>
      </c>
      <c r="G75" s="71">
        <f t="shared" si="3"/>
        <v>1351008.3163856843</v>
      </c>
      <c r="Q75" s="188">
        <f t="shared" si="4"/>
        <v>47696</v>
      </c>
      <c r="R75" s="189">
        <f t="shared" si="5"/>
        <v>59</v>
      </c>
      <c r="S75" s="190">
        <f t="shared" si="6"/>
        <v>0</v>
      </c>
      <c r="T75" s="191">
        <f t="shared" si="7"/>
        <v>0</v>
      </c>
      <c r="U75" s="191">
        <f t="shared" si="8"/>
        <v>0</v>
      </c>
      <c r="V75" s="191">
        <f t="shared" si="9"/>
        <v>0</v>
      </c>
      <c r="W75" s="190">
        <f t="shared" si="1"/>
        <v>0</v>
      </c>
    </row>
    <row r="76" spans="1:23" x14ac:dyDescent="0.25">
      <c r="A76" s="79">
        <f t="shared" si="10"/>
        <v>47696</v>
      </c>
      <c r="B76" s="73">
        <f t="shared" si="11"/>
        <v>59</v>
      </c>
      <c r="C76" s="71">
        <f t="shared" si="12"/>
        <v>1351008.3163856843</v>
      </c>
      <c r="D76" s="80">
        <f t="shared" si="13"/>
        <v>6529.8735291974781</v>
      </c>
      <c r="E76" s="80">
        <f t="shared" si="14"/>
        <v>4222.3754152212496</v>
      </c>
      <c r="F76" s="80">
        <f t="shared" si="2"/>
        <v>10752.248944418727</v>
      </c>
      <c r="G76" s="71">
        <f t="shared" si="3"/>
        <v>1346785.940970463</v>
      </c>
      <c r="Q76" s="188">
        <f t="shared" si="4"/>
        <v>47727</v>
      </c>
      <c r="R76" s="189">
        <f t="shared" si="5"/>
        <v>60</v>
      </c>
      <c r="S76" s="190">
        <f t="shared" si="6"/>
        <v>0</v>
      </c>
      <c r="T76" s="191">
        <f t="shared" si="7"/>
        <v>0</v>
      </c>
      <c r="U76" s="191">
        <f t="shared" si="8"/>
        <v>0</v>
      </c>
      <c r="V76" s="191">
        <f t="shared" si="9"/>
        <v>0</v>
      </c>
      <c r="W76" s="190">
        <f t="shared" si="1"/>
        <v>0</v>
      </c>
    </row>
    <row r="77" spans="1:23" x14ac:dyDescent="0.25">
      <c r="A77" s="79">
        <f t="shared" si="10"/>
        <v>47727</v>
      </c>
      <c r="B77" s="73">
        <f t="shared" si="11"/>
        <v>60</v>
      </c>
      <c r="C77" s="71">
        <f t="shared" si="12"/>
        <v>1346785.940970463</v>
      </c>
      <c r="D77" s="80">
        <f t="shared" si="13"/>
        <v>6509.4653813572413</v>
      </c>
      <c r="E77" s="80">
        <f t="shared" si="14"/>
        <v>4242.7835630614854</v>
      </c>
      <c r="F77" s="80">
        <f t="shared" si="2"/>
        <v>10752.248944418727</v>
      </c>
      <c r="G77" s="71">
        <f t="shared" si="3"/>
        <v>1342543.1574074016</v>
      </c>
      <c r="Q77" s="188">
        <f t="shared" si="4"/>
        <v>47757</v>
      </c>
      <c r="R77" s="189">
        <f t="shared" si="5"/>
        <v>61</v>
      </c>
      <c r="S77" s="190">
        <f t="shared" si="6"/>
        <v>0</v>
      </c>
      <c r="T77" s="191">
        <f t="shared" si="7"/>
        <v>0</v>
      </c>
      <c r="U77" s="191">
        <f t="shared" si="8"/>
        <v>0</v>
      </c>
      <c r="V77" s="191">
        <f t="shared" si="9"/>
        <v>0</v>
      </c>
      <c r="W77" s="190">
        <f t="shared" si="1"/>
        <v>0</v>
      </c>
    </row>
    <row r="78" spans="1:23" x14ac:dyDescent="0.25">
      <c r="A78" s="79">
        <f t="shared" si="10"/>
        <v>47757</v>
      </c>
      <c r="B78" s="73">
        <f t="shared" si="11"/>
        <v>61</v>
      </c>
      <c r="C78" s="71">
        <f t="shared" si="12"/>
        <v>1342543.1574074016</v>
      </c>
      <c r="D78" s="80">
        <f t="shared" si="13"/>
        <v>6488.9585941357782</v>
      </c>
      <c r="E78" s="80">
        <f t="shared" si="14"/>
        <v>4263.2903502829495</v>
      </c>
      <c r="F78" s="80">
        <f t="shared" si="2"/>
        <v>10752.248944418727</v>
      </c>
      <c r="G78" s="71">
        <f t="shared" si="3"/>
        <v>1338279.8670571186</v>
      </c>
      <c r="Q78" s="188">
        <f t="shared" si="4"/>
        <v>47788</v>
      </c>
      <c r="R78" s="189">
        <f t="shared" si="5"/>
        <v>62</v>
      </c>
      <c r="S78" s="190">
        <f t="shared" si="6"/>
        <v>0</v>
      </c>
      <c r="T78" s="191">
        <f t="shared" si="7"/>
        <v>0</v>
      </c>
      <c r="U78" s="191">
        <f t="shared" si="8"/>
        <v>0</v>
      </c>
      <c r="V78" s="191">
        <f t="shared" si="9"/>
        <v>0</v>
      </c>
      <c r="W78" s="190">
        <f t="shared" si="1"/>
        <v>0</v>
      </c>
    </row>
    <row r="79" spans="1:23" x14ac:dyDescent="0.25">
      <c r="A79" s="79">
        <f t="shared" si="10"/>
        <v>47788</v>
      </c>
      <c r="B79" s="73">
        <f t="shared" si="11"/>
        <v>62</v>
      </c>
      <c r="C79" s="71">
        <f t="shared" si="12"/>
        <v>1338279.8670571186</v>
      </c>
      <c r="D79" s="80">
        <f t="shared" si="13"/>
        <v>6468.3526907760779</v>
      </c>
      <c r="E79" s="80">
        <f t="shared" si="14"/>
        <v>4283.8962536426498</v>
      </c>
      <c r="F79" s="80">
        <f t="shared" si="2"/>
        <v>10752.248944418727</v>
      </c>
      <c r="G79" s="71">
        <f t="shared" si="3"/>
        <v>1333995.9708034759</v>
      </c>
      <c r="Q79" s="188">
        <f t="shared" si="4"/>
        <v>47818</v>
      </c>
      <c r="R79" s="189">
        <f t="shared" si="5"/>
        <v>63</v>
      </c>
      <c r="S79" s="190">
        <f t="shared" si="6"/>
        <v>0</v>
      </c>
      <c r="T79" s="191">
        <f t="shared" si="7"/>
        <v>0</v>
      </c>
      <c r="U79" s="191">
        <f t="shared" si="8"/>
        <v>0</v>
      </c>
      <c r="V79" s="191">
        <f t="shared" si="9"/>
        <v>0</v>
      </c>
      <c r="W79" s="190">
        <f t="shared" si="1"/>
        <v>0</v>
      </c>
    </row>
    <row r="80" spans="1:23" x14ac:dyDescent="0.25">
      <c r="A80" s="79">
        <f t="shared" si="10"/>
        <v>47818</v>
      </c>
      <c r="B80" s="73">
        <f t="shared" si="11"/>
        <v>63</v>
      </c>
      <c r="C80" s="71">
        <f t="shared" si="12"/>
        <v>1333995.9708034759</v>
      </c>
      <c r="D80" s="80">
        <f t="shared" si="13"/>
        <v>6447.6471922168039</v>
      </c>
      <c r="E80" s="80">
        <f t="shared" si="14"/>
        <v>4304.6017522019229</v>
      </c>
      <c r="F80" s="80">
        <f t="shared" si="2"/>
        <v>10752.248944418727</v>
      </c>
      <c r="G80" s="71">
        <f t="shared" si="3"/>
        <v>1329691.3690512739</v>
      </c>
      <c r="Q80" s="188">
        <f t="shared" si="4"/>
        <v>47849</v>
      </c>
      <c r="R80" s="189">
        <f t="shared" si="5"/>
        <v>64</v>
      </c>
      <c r="S80" s="190">
        <f t="shared" si="6"/>
        <v>0</v>
      </c>
      <c r="T80" s="191">
        <f t="shared" si="7"/>
        <v>0</v>
      </c>
      <c r="U80" s="191">
        <f t="shared" si="8"/>
        <v>0</v>
      </c>
      <c r="V80" s="191">
        <f t="shared" si="9"/>
        <v>0</v>
      </c>
      <c r="W80" s="190">
        <f t="shared" si="1"/>
        <v>0</v>
      </c>
    </row>
    <row r="81" spans="1:23" x14ac:dyDescent="0.25">
      <c r="A81" s="79">
        <f t="shared" si="10"/>
        <v>47849</v>
      </c>
      <c r="B81" s="73">
        <f t="shared" si="11"/>
        <v>64</v>
      </c>
      <c r="C81" s="71">
        <f t="shared" si="12"/>
        <v>1329691.3690512739</v>
      </c>
      <c r="D81" s="80">
        <f t="shared" si="13"/>
        <v>6426.8416170811606</v>
      </c>
      <c r="E81" s="80">
        <f t="shared" si="14"/>
        <v>4325.4073273375661</v>
      </c>
      <c r="F81" s="80">
        <f t="shared" si="2"/>
        <v>10752.248944418727</v>
      </c>
      <c r="G81" s="71">
        <f t="shared" si="3"/>
        <v>1325365.9617239363</v>
      </c>
      <c r="Q81" s="188">
        <f t="shared" si="4"/>
        <v>47880</v>
      </c>
      <c r="R81" s="189">
        <f t="shared" si="5"/>
        <v>65</v>
      </c>
      <c r="S81" s="190">
        <f t="shared" si="6"/>
        <v>0</v>
      </c>
      <c r="T81" s="191">
        <f t="shared" si="7"/>
        <v>0</v>
      </c>
      <c r="U81" s="191">
        <f t="shared" si="8"/>
        <v>0</v>
      </c>
      <c r="V81" s="191">
        <f t="shared" si="9"/>
        <v>0</v>
      </c>
      <c r="W81" s="190">
        <f t="shared" si="1"/>
        <v>0</v>
      </c>
    </row>
    <row r="82" spans="1:23" x14ac:dyDescent="0.25">
      <c r="A82" s="79">
        <f t="shared" si="10"/>
        <v>47880</v>
      </c>
      <c r="B82" s="73">
        <f t="shared" si="11"/>
        <v>65</v>
      </c>
      <c r="C82" s="71">
        <f t="shared" si="12"/>
        <v>1325365.9617239363</v>
      </c>
      <c r="D82" s="80">
        <f t="shared" si="13"/>
        <v>6405.9354816656969</v>
      </c>
      <c r="E82" s="80">
        <f t="shared" si="14"/>
        <v>4346.3134627530308</v>
      </c>
      <c r="F82" s="80">
        <f t="shared" si="2"/>
        <v>10752.248944418727</v>
      </c>
      <c r="G82" s="71">
        <f t="shared" si="3"/>
        <v>1321019.6482611832</v>
      </c>
      <c r="Q82" s="188">
        <f t="shared" si="4"/>
        <v>47908</v>
      </c>
      <c r="R82" s="189">
        <f t="shared" si="5"/>
        <v>66</v>
      </c>
      <c r="S82" s="190">
        <f t="shared" si="6"/>
        <v>0</v>
      </c>
      <c r="T82" s="191">
        <f t="shared" si="7"/>
        <v>0</v>
      </c>
      <c r="U82" s="191">
        <f t="shared" si="8"/>
        <v>0</v>
      </c>
      <c r="V82" s="191">
        <f t="shared" si="9"/>
        <v>0</v>
      </c>
      <c r="W82" s="190">
        <f t="shared" ref="W82:W145" si="15">IF(R82="","",SUM(S82)-SUM(U82))</f>
        <v>0</v>
      </c>
    </row>
    <row r="83" spans="1:23" x14ac:dyDescent="0.25">
      <c r="A83" s="79">
        <f t="shared" si="10"/>
        <v>47908</v>
      </c>
      <c r="B83" s="73">
        <f t="shared" si="11"/>
        <v>66</v>
      </c>
      <c r="C83" s="71">
        <f t="shared" si="12"/>
        <v>1321019.6482611832</v>
      </c>
      <c r="D83" s="80">
        <f t="shared" si="13"/>
        <v>6384.9282999290572</v>
      </c>
      <c r="E83" s="80">
        <f t="shared" si="14"/>
        <v>4367.3206444896705</v>
      </c>
      <c r="F83" s="80">
        <f t="shared" ref="F83:F146" si="16">IF(B83="","",SUM(D83:E83))</f>
        <v>10752.248944418727</v>
      </c>
      <c r="G83" s="71">
        <f t="shared" ref="G83:G146" si="17">IF(B83="","",SUM(C83)-SUM(E83))</f>
        <v>1316652.3276166935</v>
      </c>
      <c r="Q83" s="188">
        <f t="shared" ref="Q83:Q146" si="18">IF(R83="","",EDATE(Q82,1))</f>
        <v>47939</v>
      </c>
      <c r="R83" s="189">
        <f t="shared" ref="R83:R146" si="19">IF(R82="","",IF(SUM(R82)+1&lt;=$U$7,SUM(R82)+1,""))</f>
        <v>67</v>
      </c>
      <c r="S83" s="190">
        <f t="shared" ref="S83:S146" si="20">IF(R83="","",W82)</f>
        <v>0</v>
      </c>
      <c r="T83" s="191">
        <f t="shared" ref="T83:T146" si="21">IF(R83="","",IPMT($U$13/12,R83,$U$7,-$U$11,$U$12,0))</f>
        <v>0</v>
      </c>
      <c r="U83" s="191">
        <f t="shared" ref="U83:U146" si="22">IF(R83="","",PPMT($U$13/12,R83,$U$7,-$U$11,$U$12,0))</f>
        <v>0</v>
      </c>
      <c r="V83" s="191">
        <f t="shared" ref="V83:V146" si="23">IF(R83="","",SUM(T83:U83))</f>
        <v>0</v>
      </c>
      <c r="W83" s="190">
        <f t="shared" si="15"/>
        <v>0</v>
      </c>
    </row>
    <row r="84" spans="1:23" x14ac:dyDescent="0.25">
      <c r="A84" s="79">
        <f t="shared" ref="A84:A147" si="24">IF(B84="","",EDATE(A83,1))</f>
        <v>47939</v>
      </c>
      <c r="B84" s="73">
        <f t="shared" ref="B84:B147" si="25">IF(B83="","",IF(SUM(B83)+1&lt;=$E$7,SUM(B83)+1,""))</f>
        <v>67</v>
      </c>
      <c r="C84" s="71">
        <f t="shared" ref="C84:C147" si="26">IF(B84="","",G83)</f>
        <v>1316652.3276166935</v>
      </c>
      <c r="D84" s="80">
        <f t="shared" ref="D84:D147" si="27">IF(B84="","",IPMT($E$14/12,B84-1,$E$7-1,-$C$19,$E$13,0))</f>
        <v>6363.8195834806902</v>
      </c>
      <c r="E84" s="80">
        <f t="shared" ref="E84:E147" si="28">IF(B84="","",PPMT($E$14/12,B84-1,$E$7-1,-$C$19,$E$13,0))</f>
        <v>4388.4293609380375</v>
      </c>
      <c r="F84" s="80">
        <f t="shared" si="16"/>
        <v>10752.248944418727</v>
      </c>
      <c r="G84" s="71">
        <f t="shared" si="17"/>
        <v>1312263.8982557554</v>
      </c>
      <c r="Q84" s="188">
        <f t="shared" si="18"/>
        <v>47969</v>
      </c>
      <c r="R84" s="189">
        <f t="shared" si="19"/>
        <v>68</v>
      </c>
      <c r="S84" s="190">
        <f t="shared" si="20"/>
        <v>0</v>
      </c>
      <c r="T84" s="191">
        <f t="shared" si="21"/>
        <v>0</v>
      </c>
      <c r="U84" s="191">
        <f t="shared" si="22"/>
        <v>0</v>
      </c>
      <c r="V84" s="191">
        <f t="shared" si="23"/>
        <v>0</v>
      </c>
      <c r="W84" s="190">
        <f t="shared" si="15"/>
        <v>0</v>
      </c>
    </row>
    <row r="85" spans="1:23" x14ac:dyDescent="0.25">
      <c r="A85" s="79">
        <f t="shared" si="24"/>
        <v>47969</v>
      </c>
      <c r="B85" s="73">
        <f t="shared" si="25"/>
        <v>68</v>
      </c>
      <c r="C85" s="71">
        <f t="shared" si="26"/>
        <v>1312263.8982557554</v>
      </c>
      <c r="D85" s="80">
        <f t="shared" si="27"/>
        <v>6342.6088415694903</v>
      </c>
      <c r="E85" s="80">
        <f t="shared" si="28"/>
        <v>4409.6401028492373</v>
      </c>
      <c r="F85" s="80">
        <f t="shared" si="16"/>
        <v>10752.248944418727</v>
      </c>
      <c r="G85" s="71">
        <f t="shared" si="17"/>
        <v>1307854.2581529061</v>
      </c>
      <c r="Q85" s="188">
        <f t="shared" si="18"/>
        <v>48000</v>
      </c>
      <c r="R85" s="189">
        <f t="shared" si="19"/>
        <v>69</v>
      </c>
      <c r="S85" s="190">
        <f t="shared" si="20"/>
        <v>0</v>
      </c>
      <c r="T85" s="191">
        <f t="shared" si="21"/>
        <v>0</v>
      </c>
      <c r="U85" s="191">
        <f t="shared" si="22"/>
        <v>0</v>
      </c>
      <c r="V85" s="191">
        <f t="shared" si="23"/>
        <v>0</v>
      </c>
      <c r="W85" s="190">
        <f t="shared" si="15"/>
        <v>0</v>
      </c>
    </row>
    <row r="86" spans="1:23" x14ac:dyDescent="0.25">
      <c r="A86" s="79">
        <f t="shared" si="24"/>
        <v>48000</v>
      </c>
      <c r="B86" s="73">
        <f t="shared" si="25"/>
        <v>69</v>
      </c>
      <c r="C86" s="71">
        <f t="shared" si="26"/>
        <v>1307854.2581529061</v>
      </c>
      <c r="D86" s="80">
        <f t="shared" si="27"/>
        <v>6321.2955810723843</v>
      </c>
      <c r="E86" s="80">
        <f t="shared" si="28"/>
        <v>4430.9533633463416</v>
      </c>
      <c r="F86" s="80">
        <f t="shared" si="16"/>
        <v>10752.248944418727</v>
      </c>
      <c r="G86" s="71">
        <f t="shared" si="17"/>
        <v>1303423.3047895597</v>
      </c>
      <c r="Q86" s="188">
        <f t="shared" si="18"/>
        <v>48030</v>
      </c>
      <c r="R86" s="189">
        <f t="shared" si="19"/>
        <v>70</v>
      </c>
      <c r="S86" s="190">
        <f t="shared" si="20"/>
        <v>0</v>
      </c>
      <c r="T86" s="191">
        <f t="shared" si="21"/>
        <v>0</v>
      </c>
      <c r="U86" s="191">
        <f t="shared" si="22"/>
        <v>0</v>
      </c>
      <c r="V86" s="191">
        <f t="shared" si="23"/>
        <v>0</v>
      </c>
      <c r="W86" s="190">
        <f t="shared" si="15"/>
        <v>0</v>
      </c>
    </row>
    <row r="87" spans="1:23" x14ac:dyDescent="0.25">
      <c r="A87" s="79">
        <f t="shared" si="24"/>
        <v>48030</v>
      </c>
      <c r="B87" s="73">
        <f t="shared" si="25"/>
        <v>70</v>
      </c>
      <c r="C87" s="71">
        <f t="shared" si="26"/>
        <v>1303423.3047895597</v>
      </c>
      <c r="D87" s="80">
        <f t="shared" si="27"/>
        <v>6299.8793064828769</v>
      </c>
      <c r="E87" s="80">
        <f t="shared" si="28"/>
        <v>4452.3696379358489</v>
      </c>
      <c r="F87" s="80">
        <f t="shared" si="16"/>
        <v>10752.248944418727</v>
      </c>
      <c r="G87" s="71">
        <f t="shared" si="17"/>
        <v>1298970.9351516238</v>
      </c>
      <c r="Q87" s="188">
        <f t="shared" si="18"/>
        <v>48061</v>
      </c>
      <c r="R87" s="189">
        <f t="shared" si="19"/>
        <v>71</v>
      </c>
      <c r="S87" s="190">
        <f t="shared" si="20"/>
        <v>0</v>
      </c>
      <c r="T87" s="191">
        <f t="shared" si="21"/>
        <v>0</v>
      </c>
      <c r="U87" s="191">
        <f t="shared" si="22"/>
        <v>0</v>
      </c>
      <c r="V87" s="191">
        <f t="shared" si="23"/>
        <v>0</v>
      </c>
      <c r="W87" s="190">
        <f t="shared" si="15"/>
        <v>0</v>
      </c>
    </row>
    <row r="88" spans="1:23" x14ac:dyDescent="0.25">
      <c r="A88" s="79">
        <f t="shared" si="24"/>
        <v>48061</v>
      </c>
      <c r="B88" s="73">
        <f t="shared" si="25"/>
        <v>71</v>
      </c>
      <c r="C88" s="71">
        <f t="shared" si="26"/>
        <v>1298970.9351516238</v>
      </c>
      <c r="D88" s="80">
        <f t="shared" si="27"/>
        <v>6278.3595198995208</v>
      </c>
      <c r="E88" s="80">
        <f t="shared" si="28"/>
        <v>4473.8894245192059</v>
      </c>
      <c r="F88" s="80">
        <f t="shared" si="16"/>
        <v>10752.248944418727</v>
      </c>
      <c r="G88" s="71">
        <f t="shared" si="17"/>
        <v>1294497.0457271046</v>
      </c>
      <c r="Q88" s="188">
        <f t="shared" si="18"/>
        <v>48092</v>
      </c>
      <c r="R88" s="189">
        <f t="shared" si="19"/>
        <v>72</v>
      </c>
      <c r="S88" s="190">
        <f t="shared" si="20"/>
        <v>0</v>
      </c>
      <c r="T88" s="191">
        <f t="shared" si="21"/>
        <v>0</v>
      </c>
      <c r="U88" s="191">
        <f t="shared" si="22"/>
        <v>0</v>
      </c>
      <c r="V88" s="191">
        <f t="shared" si="23"/>
        <v>0</v>
      </c>
      <c r="W88" s="190">
        <f t="shared" si="15"/>
        <v>0</v>
      </c>
    </row>
    <row r="89" spans="1:23" x14ac:dyDescent="0.25">
      <c r="A89" s="79">
        <f t="shared" si="24"/>
        <v>48092</v>
      </c>
      <c r="B89" s="73">
        <f t="shared" si="25"/>
        <v>72</v>
      </c>
      <c r="C89" s="71">
        <f t="shared" si="26"/>
        <v>1294497.0457271046</v>
      </c>
      <c r="D89" s="80">
        <f t="shared" si="27"/>
        <v>6256.7357210143437</v>
      </c>
      <c r="E89" s="80">
        <f t="shared" si="28"/>
        <v>4495.5132234043822</v>
      </c>
      <c r="F89" s="80">
        <f t="shared" si="16"/>
        <v>10752.248944418727</v>
      </c>
      <c r="G89" s="71">
        <f t="shared" si="17"/>
        <v>1290001.5325037003</v>
      </c>
      <c r="Q89" s="188">
        <f t="shared" si="18"/>
        <v>48122</v>
      </c>
      <c r="R89" s="189">
        <f t="shared" si="19"/>
        <v>73</v>
      </c>
      <c r="S89" s="190">
        <f t="shared" si="20"/>
        <v>0</v>
      </c>
      <c r="T89" s="191">
        <f t="shared" si="21"/>
        <v>0</v>
      </c>
      <c r="U89" s="191">
        <f t="shared" si="22"/>
        <v>0</v>
      </c>
      <c r="V89" s="191">
        <f t="shared" si="23"/>
        <v>0</v>
      </c>
      <c r="W89" s="190">
        <f t="shared" si="15"/>
        <v>0</v>
      </c>
    </row>
    <row r="90" spans="1:23" x14ac:dyDescent="0.25">
      <c r="A90" s="79">
        <f t="shared" si="24"/>
        <v>48122</v>
      </c>
      <c r="B90" s="73">
        <f t="shared" si="25"/>
        <v>73</v>
      </c>
      <c r="C90" s="71">
        <f t="shared" si="26"/>
        <v>1290001.5325037003</v>
      </c>
      <c r="D90" s="80">
        <f t="shared" si="27"/>
        <v>6235.0074071012232</v>
      </c>
      <c r="E90" s="80">
        <f t="shared" si="28"/>
        <v>4517.2415373175036</v>
      </c>
      <c r="F90" s="80">
        <f t="shared" si="16"/>
        <v>10752.248944418727</v>
      </c>
      <c r="G90" s="71">
        <f t="shared" si="17"/>
        <v>1285484.2909663829</v>
      </c>
      <c r="Q90" s="188">
        <f t="shared" si="18"/>
        <v>48153</v>
      </c>
      <c r="R90" s="189">
        <f t="shared" si="19"/>
        <v>74</v>
      </c>
      <c r="S90" s="190">
        <f t="shared" si="20"/>
        <v>0</v>
      </c>
      <c r="T90" s="191">
        <f t="shared" si="21"/>
        <v>0</v>
      </c>
      <c r="U90" s="191">
        <f t="shared" si="22"/>
        <v>0</v>
      </c>
      <c r="V90" s="191">
        <f t="shared" si="23"/>
        <v>0</v>
      </c>
      <c r="W90" s="190">
        <f t="shared" si="15"/>
        <v>0</v>
      </c>
    </row>
    <row r="91" spans="1:23" x14ac:dyDescent="0.25">
      <c r="A91" s="79">
        <f t="shared" si="24"/>
        <v>48153</v>
      </c>
      <c r="B91" s="73">
        <f t="shared" si="25"/>
        <v>74</v>
      </c>
      <c r="C91" s="71">
        <f t="shared" si="26"/>
        <v>1285484.2909663829</v>
      </c>
      <c r="D91" s="80">
        <f t="shared" si="27"/>
        <v>6213.1740730041884</v>
      </c>
      <c r="E91" s="80">
        <f t="shared" si="28"/>
        <v>4539.0748714145375</v>
      </c>
      <c r="F91" s="80">
        <f t="shared" si="16"/>
        <v>10752.248944418727</v>
      </c>
      <c r="G91" s="71">
        <f t="shared" si="17"/>
        <v>1280945.2160949684</v>
      </c>
      <c r="Q91" s="188">
        <f t="shared" si="18"/>
        <v>48183</v>
      </c>
      <c r="R91" s="189">
        <f t="shared" si="19"/>
        <v>75</v>
      </c>
      <c r="S91" s="190">
        <f t="shared" si="20"/>
        <v>0</v>
      </c>
      <c r="T91" s="191">
        <f t="shared" si="21"/>
        <v>0</v>
      </c>
      <c r="U91" s="191">
        <f t="shared" si="22"/>
        <v>0</v>
      </c>
      <c r="V91" s="191">
        <f t="shared" si="23"/>
        <v>0</v>
      </c>
      <c r="W91" s="190">
        <f t="shared" si="15"/>
        <v>0</v>
      </c>
    </row>
    <row r="92" spans="1:23" x14ac:dyDescent="0.25">
      <c r="A92" s="79">
        <f t="shared" si="24"/>
        <v>48183</v>
      </c>
      <c r="B92" s="73">
        <f t="shared" si="25"/>
        <v>75</v>
      </c>
      <c r="C92" s="71">
        <f t="shared" si="26"/>
        <v>1280945.2160949684</v>
      </c>
      <c r="D92" s="80">
        <f t="shared" si="27"/>
        <v>6191.2352111256841</v>
      </c>
      <c r="E92" s="80">
        <f t="shared" si="28"/>
        <v>4561.0137332930417</v>
      </c>
      <c r="F92" s="80">
        <f t="shared" si="16"/>
        <v>10752.248944418727</v>
      </c>
      <c r="G92" s="71">
        <f t="shared" si="17"/>
        <v>1276384.2023616754</v>
      </c>
      <c r="Q92" s="188">
        <f t="shared" si="18"/>
        <v>48214</v>
      </c>
      <c r="R92" s="189">
        <f t="shared" si="19"/>
        <v>76</v>
      </c>
      <c r="S92" s="190">
        <f t="shared" si="20"/>
        <v>0</v>
      </c>
      <c r="T92" s="191">
        <f t="shared" si="21"/>
        <v>0</v>
      </c>
      <c r="U92" s="191">
        <f t="shared" si="22"/>
        <v>0</v>
      </c>
      <c r="V92" s="191">
        <f t="shared" si="23"/>
        <v>0</v>
      </c>
      <c r="W92" s="190">
        <f t="shared" si="15"/>
        <v>0</v>
      </c>
    </row>
    <row r="93" spans="1:23" x14ac:dyDescent="0.25">
      <c r="A93" s="79">
        <f t="shared" si="24"/>
        <v>48214</v>
      </c>
      <c r="B93" s="73">
        <f t="shared" si="25"/>
        <v>76</v>
      </c>
      <c r="C93" s="71">
        <f t="shared" si="26"/>
        <v>1276384.2023616754</v>
      </c>
      <c r="D93" s="80">
        <f t="shared" si="27"/>
        <v>6169.1903114147699</v>
      </c>
      <c r="E93" s="80">
        <f t="shared" si="28"/>
        <v>4583.0586330039578</v>
      </c>
      <c r="F93" s="80">
        <f t="shared" si="16"/>
        <v>10752.248944418727</v>
      </c>
      <c r="G93" s="71">
        <f t="shared" si="17"/>
        <v>1271801.1437286716</v>
      </c>
      <c r="Q93" s="188">
        <f t="shared" si="18"/>
        <v>48245</v>
      </c>
      <c r="R93" s="189">
        <f t="shared" si="19"/>
        <v>77</v>
      </c>
      <c r="S93" s="190">
        <f t="shared" si="20"/>
        <v>0</v>
      </c>
      <c r="T93" s="191">
        <f t="shared" si="21"/>
        <v>0</v>
      </c>
      <c r="U93" s="191">
        <f t="shared" si="22"/>
        <v>0</v>
      </c>
      <c r="V93" s="191">
        <f t="shared" si="23"/>
        <v>0</v>
      </c>
      <c r="W93" s="190">
        <f t="shared" si="15"/>
        <v>0</v>
      </c>
    </row>
    <row r="94" spans="1:23" x14ac:dyDescent="0.25">
      <c r="A94" s="79">
        <f t="shared" si="24"/>
        <v>48245</v>
      </c>
      <c r="B94" s="73">
        <f t="shared" si="25"/>
        <v>77</v>
      </c>
      <c r="C94" s="71">
        <f t="shared" si="26"/>
        <v>1271801.1437286716</v>
      </c>
      <c r="D94" s="80">
        <f t="shared" si="27"/>
        <v>6147.0388613552486</v>
      </c>
      <c r="E94" s="80">
        <f t="shared" si="28"/>
        <v>4605.2100830634772</v>
      </c>
      <c r="F94" s="80">
        <f t="shared" si="16"/>
        <v>10752.248944418727</v>
      </c>
      <c r="G94" s="71">
        <f t="shared" si="17"/>
        <v>1267195.9336456081</v>
      </c>
      <c r="Q94" s="188">
        <f t="shared" si="18"/>
        <v>48274</v>
      </c>
      <c r="R94" s="189">
        <f t="shared" si="19"/>
        <v>78</v>
      </c>
      <c r="S94" s="190">
        <f t="shared" si="20"/>
        <v>0</v>
      </c>
      <c r="T94" s="191">
        <f t="shared" si="21"/>
        <v>0</v>
      </c>
      <c r="U94" s="191">
        <f t="shared" si="22"/>
        <v>0</v>
      </c>
      <c r="V94" s="191">
        <f t="shared" si="23"/>
        <v>0</v>
      </c>
      <c r="W94" s="190">
        <f t="shared" si="15"/>
        <v>0</v>
      </c>
    </row>
    <row r="95" spans="1:23" x14ac:dyDescent="0.25">
      <c r="A95" s="79">
        <f t="shared" si="24"/>
        <v>48274</v>
      </c>
      <c r="B95" s="73">
        <f t="shared" si="25"/>
        <v>78</v>
      </c>
      <c r="C95" s="71">
        <f t="shared" si="26"/>
        <v>1267195.9336456081</v>
      </c>
      <c r="D95" s="80">
        <f t="shared" si="27"/>
        <v>6124.7803459537763</v>
      </c>
      <c r="E95" s="80">
        <f t="shared" si="28"/>
        <v>4627.4685984649504</v>
      </c>
      <c r="F95" s="80">
        <f t="shared" si="16"/>
        <v>10752.248944418727</v>
      </c>
      <c r="G95" s="71">
        <f t="shared" si="17"/>
        <v>1262568.4650471432</v>
      </c>
      <c r="Q95" s="188">
        <f t="shared" si="18"/>
        <v>48305</v>
      </c>
      <c r="R95" s="189">
        <f t="shared" si="19"/>
        <v>79</v>
      </c>
      <c r="S95" s="190">
        <f t="shared" si="20"/>
        <v>0</v>
      </c>
      <c r="T95" s="191">
        <f t="shared" si="21"/>
        <v>0</v>
      </c>
      <c r="U95" s="191">
        <f t="shared" si="22"/>
        <v>0</v>
      </c>
      <c r="V95" s="191">
        <f t="shared" si="23"/>
        <v>0</v>
      </c>
      <c r="W95" s="190">
        <f t="shared" si="15"/>
        <v>0</v>
      </c>
    </row>
    <row r="96" spans="1:23" x14ac:dyDescent="0.25">
      <c r="A96" s="79">
        <f t="shared" si="24"/>
        <v>48305</v>
      </c>
      <c r="B96" s="73">
        <f t="shared" si="25"/>
        <v>79</v>
      </c>
      <c r="C96" s="71">
        <f t="shared" si="26"/>
        <v>1262568.4650471432</v>
      </c>
      <c r="D96" s="80">
        <f t="shared" si="27"/>
        <v>6102.4142477278619</v>
      </c>
      <c r="E96" s="80">
        <f t="shared" si="28"/>
        <v>4649.8346966908648</v>
      </c>
      <c r="F96" s="80">
        <f t="shared" si="16"/>
        <v>10752.248944418727</v>
      </c>
      <c r="G96" s="71">
        <f t="shared" si="17"/>
        <v>1257918.6303504524</v>
      </c>
      <c r="Q96" s="188">
        <f t="shared" si="18"/>
        <v>48335</v>
      </c>
      <c r="R96" s="189">
        <f t="shared" si="19"/>
        <v>80</v>
      </c>
      <c r="S96" s="190">
        <f t="shared" si="20"/>
        <v>0</v>
      </c>
      <c r="T96" s="191">
        <f t="shared" si="21"/>
        <v>0</v>
      </c>
      <c r="U96" s="191">
        <f t="shared" si="22"/>
        <v>0</v>
      </c>
      <c r="V96" s="191">
        <f t="shared" si="23"/>
        <v>0</v>
      </c>
      <c r="W96" s="190">
        <f t="shared" si="15"/>
        <v>0</v>
      </c>
    </row>
    <row r="97" spans="1:23" x14ac:dyDescent="0.25">
      <c r="A97" s="79">
        <f t="shared" si="24"/>
        <v>48335</v>
      </c>
      <c r="B97" s="73">
        <f t="shared" si="25"/>
        <v>80</v>
      </c>
      <c r="C97" s="71">
        <f t="shared" si="26"/>
        <v>1257918.6303504524</v>
      </c>
      <c r="D97" s="80">
        <f t="shared" si="27"/>
        <v>6079.9400466938569</v>
      </c>
      <c r="E97" s="80">
        <f t="shared" si="28"/>
        <v>4672.3088977248699</v>
      </c>
      <c r="F97" s="80">
        <f t="shared" si="16"/>
        <v>10752.248944418727</v>
      </c>
      <c r="G97" s="71">
        <f t="shared" si="17"/>
        <v>1253246.3214527275</v>
      </c>
      <c r="Q97" s="188">
        <f t="shared" si="18"/>
        <v>48366</v>
      </c>
      <c r="R97" s="189">
        <f t="shared" si="19"/>
        <v>81</v>
      </c>
      <c r="S97" s="190">
        <f t="shared" si="20"/>
        <v>0</v>
      </c>
      <c r="T97" s="191">
        <f t="shared" si="21"/>
        <v>0</v>
      </c>
      <c r="U97" s="191">
        <f t="shared" si="22"/>
        <v>0</v>
      </c>
      <c r="V97" s="191">
        <f t="shared" si="23"/>
        <v>0</v>
      </c>
      <c r="W97" s="190">
        <f t="shared" si="15"/>
        <v>0</v>
      </c>
    </row>
    <row r="98" spans="1:23" x14ac:dyDescent="0.25">
      <c r="A98" s="79">
        <f t="shared" si="24"/>
        <v>48366</v>
      </c>
      <c r="B98" s="73">
        <f t="shared" si="25"/>
        <v>81</v>
      </c>
      <c r="C98" s="71">
        <f t="shared" si="26"/>
        <v>1253246.3214527275</v>
      </c>
      <c r="D98" s="80">
        <f t="shared" si="27"/>
        <v>6057.3572203548538</v>
      </c>
      <c r="E98" s="80">
        <f t="shared" si="28"/>
        <v>4694.8917240638739</v>
      </c>
      <c r="F98" s="80">
        <f t="shared" si="16"/>
        <v>10752.248944418727</v>
      </c>
      <c r="G98" s="71">
        <f t="shared" si="17"/>
        <v>1248551.4297286638</v>
      </c>
      <c r="Q98" s="188">
        <f t="shared" si="18"/>
        <v>48396</v>
      </c>
      <c r="R98" s="189">
        <f t="shared" si="19"/>
        <v>82</v>
      </c>
      <c r="S98" s="190">
        <f t="shared" si="20"/>
        <v>0</v>
      </c>
      <c r="T98" s="191">
        <f t="shared" si="21"/>
        <v>0</v>
      </c>
      <c r="U98" s="191">
        <f t="shared" si="22"/>
        <v>0</v>
      </c>
      <c r="V98" s="191">
        <f t="shared" si="23"/>
        <v>0</v>
      </c>
      <c r="W98" s="190">
        <f t="shared" si="15"/>
        <v>0</v>
      </c>
    </row>
    <row r="99" spans="1:23" x14ac:dyDescent="0.25">
      <c r="A99" s="79">
        <f t="shared" si="24"/>
        <v>48396</v>
      </c>
      <c r="B99" s="73">
        <f t="shared" si="25"/>
        <v>82</v>
      </c>
      <c r="C99" s="71">
        <f t="shared" si="26"/>
        <v>1248551.4297286638</v>
      </c>
      <c r="D99" s="80">
        <f t="shared" si="27"/>
        <v>6034.6652436885443</v>
      </c>
      <c r="E99" s="80">
        <f t="shared" si="28"/>
        <v>4717.5837007301825</v>
      </c>
      <c r="F99" s="80">
        <f t="shared" si="16"/>
        <v>10752.248944418727</v>
      </c>
      <c r="G99" s="71">
        <f t="shared" si="17"/>
        <v>1243833.8460279335</v>
      </c>
      <c r="Q99" s="188">
        <f t="shared" si="18"/>
        <v>48427</v>
      </c>
      <c r="R99" s="189">
        <f t="shared" si="19"/>
        <v>83</v>
      </c>
      <c r="S99" s="190">
        <f t="shared" si="20"/>
        <v>0</v>
      </c>
      <c r="T99" s="191">
        <f t="shared" si="21"/>
        <v>0</v>
      </c>
      <c r="U99" s="191">
        <f t="shared" si="22"/>
        <v>0</v>
      </c>
      <c r="V99" s="191">
        <f t="shared" si="23"/>
        <v>0</v>
      </c>
      <c r="W99" s="190">
        <f t="shared" si="15"/>
        <v>0</v>
      </c>
    </row>
    <row r="100" spans="1:23" x14ac:dyDescent="0.25">
      <c r="A100" s="79">
        <f t="shared" si="24"/>
        <v>48427</v>
      </c>
      <c r="B100" s="73">
        <f t="shared" si="25"/>
        <v>83</v>
      </c>
      <c r="C100" s="71">
        <f t="shared" si="26"/>
        <v>1243833.8460279335</v>
      </c>
      <c r="D100" s="80">
        <f t="shared" si="27"/>
        <v>6011.863589135015</v>
      </c>
      <c r="E100" s="80">
        <f t="shared" si="28"/>
        <v>4740.3853552837118</v>
      </c>
      <c r="F100" s="80">
        <f t="shared" si="16"/>
        <v>10752.248944418727</v>
      </c>
      <c r="G100" s="71">
        <f t="shared" si="17"/>
        <v>1239093.4606726498</v>
      </c>
      <c r="Q100" s="188">
        <f t="shared" si="18"/>
        <v>48458</v>
      </c>
      <c r="R100" s="189">
        <f t="shared" si="19"/>
        <v>84</v>
      </c>
      <c r="S100" s="190">
        <f t="shared" si="20"/>
        <v>0</v>
      </c>
      <c r="T100" s="191">
        <f t="shared" si="21"/>
        <v>0</v>
      </c>
      <c r="U100" s="191">
        <f t="shared" si="22"/>
        <v>0</v>
      </c>
      <c r="V100" s="191">
        <f t="shared" si="23"/>
        <v>0</v>
      </c>
      <c r="W100" s="190">
        <f t="shared" si="15"/>
        <v>0</v>
      </c>
    </row>
    <row r="101" spans="1:23" x14ac:dyDescent="0.25">
      <c r="A101" s="79">
        <f t="shared" si="24"/>
        <v>48458</v>
      </c>
      <c r="B101" s="73">
        <f t="shared" si="25"/>
        <v>84</v>
      </c>
      <c r="C101" s="71">
        <f t="shared" si="26"/>
        <v>1239093.4606726498</v>
      </c>
      <c r="D101" s="80">
        <f t="shared" si="27"/>
        <v>5988.9517265844761</v>
      </c>
      <c r="E101" s="80">
        <f t="shared" si="28"/>
        <v>4763.2972178342498</v>
      </c>
      <c r="F101" s="80">
        <f t="shared" si="16"/>
        <v>10752.248944418727</v>
      </c>
      <c r="G101" s="71">
        <f t="shared" si="17"/>
        <v>1234330.1634548155</v>
      </c>
      <c r="Q101" s="188">
        <f t="shared" si="18"/>
        <v>48488</v>
      </c>
      <c r="R101" s="189">
        <f t="shared" si="19"/>
        <v>85</v>
      </c>
      <c r="S101" s="190">
        <f t="shared" si="20"/>
        <v>0</v>
      </c>
      <c r="T101" s="191">
        <f t="shared" si="21"/>
        <v>0</v>
      </c>
      <c r="U101" s="191">
        <f t="shared" si="22"/>
        <v>0</v>
      </c>
      <c r="V101" s="191">
        <f t="shared" si="23"/>
        <v>0</v>
      </c>
      <c r="W101" s="190">
        <f t="shared" si="15"/>
        <v>0</v>
      </c>
    </row>
    <row r="102" spans="1:23" x14ac:dyDescent="0.25">
      <c r="A102" s="79">
        <f t="shared" si="24"/>
        <v>48488</v>
      </c>
      <c r="B102" s="73">
        <f t="shared" si="25"/>
        <v>85</v>
      </c>
      <c r="C102" s="71">
        <f t="shared" si="26"/>
        <v>1234330.1634548155</v>
      </c>
      <c r="D102" s="80">
        <f t="shared" si="27"/>
        <v>5965.9291233649446</v>
      </c>
      <c r="E102" s="80">
        <f t="shared" si="28"/>
        <v>4786.3198210537821</v>
      </c>
      <c r="F102" s="80">
        <f t="shared" si="16"/>
        <v>10752.248944418727</v>
      </c>
      <c r="G102" s="71">
        <f t="shared" si="17"/>
        <v>1229543.8436337616</v>
      </c>
      <c r="Q102" s="188">
        <f t="shared" si="18"/>
        <v>48519</v>
      </c>
      <c r="R102" s="189">
        <f t="shared" si="19"/>
        <v>86</v>
      </c>
      <c r="S102" s="190">
        <f t="shared" si="20"/>
        <v>0</v>
      </c>
      <c r="T102" s="191">
        <f t="shared" si="21"/>
        <v>0</v>
      </c>
      <c r="U102" s="191">
        <f t="shared" si="22"/>
        <v>0</v>
      </c>
      <c r="V102" s="191">
        <f t="shared" si="23"/>
        <v>0</v>
      </c>
      <c r="W102" s="190">
        <f t="shared" si="15"/>
        <v>0</v>
      </c>
    </row>
    <row r="103" spans="1:23" x14ac:dyDescent="0.25">
      <c r="A103" s="79">
        <f t="shared" si="24"/>
        <v>48519</v>
      </c>
      <c r="B103" s="73">
        <f t="shared" si="25"/>
        <v>86</v>
      </c>
      <c r="C103" s="71">
        <f t="shared" si="26"/>
        <v>1229543.8436337616</v>
      </c>
      <c r="D103" s="80">
        <f t="shared" si="27"/>
        <v>5942.7952442298501</v>
      </c>
      <c r="E103" s="80">
        <f t="shared" si="28"/>
        <v>4809.4537001888748</v>
      </c>
      <c r="F103" s="80">
        <f t="shared" si="16"/>
        <v>10752.248944418725</v>
      </c>
      <c r="G103" s="71">
        <f t="shared" si="17"/>
        <v>1224734.3899335728</v>
      </c>
      <c r="Q103" s="188">
        <f t="shared" si="18"/>
        <v>48549</v>
      </c>
      <c r="R103" s="189">
        <f t="shared" si="19"/>
        <v>87</v>
      </c>
      <c r="S103" s="190">
        <f t="shared" si="20"/>
        <v>0</v>
      </c>
      <c r="T103" s="191">
        <f t="shared" si="21"/>
        <v>0</v>
      </c>
      <c r="U103" s="191">
        <f t="shared" si="22"/>
        <v>0</v>
      </c>
      <c r="V103" s="191">
        <f t="shared" si="23"/>
        <v>0</v>
      </c>
      <c r="W103" s="190">
        <f t="shared" si="15"/>
        <v>0</v>
      </c>
    </row>
    <row r="104" spans="1:23" x14ac:dyDescent="0.25">
      <c r="A104" s="79">
        <f t="shared" si="24"/>
        <v>48549</v>
      </c>
      <c r="B104" s="73">
        <f t="shared" si="25"/>
        <v>87</v>
      </c>
      <c r="C104" s="71">
        <f t="shared" si="26"/>
        <v>1224734.3899335728</v>
      </c>
      <c r="D104" s="80">
        <f t="shared" si="27"/>
        <v>5919.5495513456062</v>
      </c>
      <c r="E104" s="80">
        <f t="shared" si="28"/>
        <v>4832.6993930731205</v>
      </c>
      <c r="F104" s="80">
        <f t="shared" si="16"/>
        <v>10752.248944418727</v>
      </c>
      <c r="G104" s="71">
        <f t="shared" si="17"/>
        <v>1219901.6905404998</v>
      </c>
      <c r="Q104" s="188">
        <f t="shared" si="18"/>
        <v>48580</v>
      </c>
      <c r="R104" s="189">
        <f t="shared" si="19"/>
        <v>88</v>
      </c>
      <c r="S104" s="190">
        <f t="shared" si="20"/>
        <v>0</v>
      </c>
      <c r="T104" s="191">
        <f t="shared" si="21"/>
        <v>0</v>
      </c>
      <c r="U104" s="191">
        <f t="shared" si="22"/>
        <v>0</v>
      </c>
      <c r="V104" s="191">
        <f t="shared" si="23"/>
        <v>0</v>
      </c>
      <c r="W104" s="190">
        <f t="shared" si="15"/>
        <v>0</v>
      </c>
    </row>
    <row r="105" spans="1:23" x14ac:dyDescent="0.25">
      <c r="A105" s="79">
        <f t="shared" si="24"/>
        <v>48580</v>
      </c>
      <c r="B105" s="73">
        <f t="shared" si="25"/>
        <v>88</v>
      </c>
      <c r="C105" s="71">
        <f t="shared" si="26"/>
        <v>1219901.6905404998</v>
      </c>
      <c r="D105" s="80">
        <f t="shared" si="27"/>
        <v>5896.1915042790861</v>
      </c>
      <c r="E105" s="80">
        <f t="shared" si="28"/>
        <v>4856.0574401396416</v>
      </c>
      <c r="F105" s="80">
        <f t="shared" si="16"/>
        <v>10752.248944418727</v>
      </c>
      <c r="G105" s="71">
        <f t="shared" si="17"/>
        <v>1215045.6331003602</v>
      </c>
      <c r="Q105" s="188">
        <f t="shared" si="18"/>
        <v>48611</v>
      </c>
      <c r="R105" s="189">
        <f t="shared" si="19"/>
        <v>89</v>
      </c>
      <c r="S105" s="190">
        <f t="shared" si="20"/>
        <v>0</v>
      </c>
      <c r="T105" s="191">
        <f t="shared" si="21"/>
        <v>0</v>
      </c>
      <c r="U105" s="191">
        <f t="shared" si="22"/>
        <v>0</v>
      </c>
      <c r="V105" s="191">
        <f t="shared" si="23"/>
        <v>0</v>
      </c>
      <c r="W105" s="190">
        <f t="shared" si="15"/>
        <v>0</v>
      </c>
    </row>
    <row r="106" spans="1:23" x14ac:dyDescent="0.25">
      <c r="A106" s="79">
        <f t="shared" si="24"/>
        <v>48611</v>
      </c>
      <c r="B106" s="73">
        <f t="shared" si="25"/>
        <v>89</v>
      </c>
      <c r="C106" s="71">
        <f t="shared" si="26"/>
        <v>1215045.6331003602</v>
      </c>
      <c r="D106" s="80">
        <f t="shared" si="27"/>
        <v>5872.7205599850768</v>
      </c>
      <c r="E106" s="80">
        <f t="shared" si="28"/>
        <v>4879.52838443365</v>
      </c>
      <c r="F106" s="80">
        <f t="shared" si="16"/>
        <v>10752.248944418727</v>
      </c>
      <c r="G106" s="71">
        <f t="shared" si="17"/>
        <v>1210166.1047159266</v>
      </c>
      <c r="Q106" s="188">
        <f t="shared" si="18"/>
        <v>48639</v>
      </c>
      <c r="R106" s="189">
        <f t="shared" si="19"/>
        <v>90</v>
      </c>
      <c r="S106" s="190">
        <f t="shared" si="20"/>
        <v>0</v>
      </c>
      <c r="T106" s="191">
        <f t="shared" si="21"/>
        <v>0</v>
      </c>
      <c r="U106" s="191">
        <f t="shared" si="22"/>
        <v>0</v>
      </c>
      <c r="V106" s="191">
        <f t="shared" si="23"/>
        <v>0</v>
      </c>
      <c r="W106" s="190">
        <f t="shared" si="15"/>
        <v>0</v>
      </c>
    </row>
    <row r="107" spans="1:23" x14ac:dyDescent="0.25">
      <c r="A107" s="79">
        <f t="shared" si="24"/>
        <v>48639</v>
      </c>
      <c r="B107" s="73">
        <f t="shared" si="25"/>
        <v>90</v>
      </c>
      <c r="C107" s="71">
        <f t="shared" si="26"/>
        <v>1210166.1047159266</v>
      </c>
      <c r="D107" s="80">
        <f t="shared" si="27"/>
        <v>5849.1361727936473</v>
      </c>
      <c r="E107" s="80">
        <f t="shared" si="28"/>
        <v>4903.1127716250794</v>
      </c>
      <c r="F107" s="80">
        <f t="shared" si="16"/>
        <v>10752.248944418727</v>
      </c>
      <c r="G107" s="71">
        <f t="shared" si="17"/>
        <v>1205262.9919443014</v>
      </c>
      <c r="Q107" s="188">
        <f t="shared" si="18"/>
        <v>48670</v>
      </c>
      <c r="R107" s="189">
        <f t="shared" si="19"/>
        <v>91</v>
      </c>
      <c r="S107" s="190">
        <f t="shared" si="20"/>
        <v>0</v>
      </c>
      <c r="T107" s="191">
        <f t="shared" si="21"/>
        <v>0</v>
      </c>
      <c r="U107" s="191">
        <f t="shared" si="22"/>
        <v>0</v>
      </c>
      <c r="V107" s="191">
        <f t="shared" si="23"/>
        <v>0</v>
      </c>
      <c r="W107" s="190">
        <f t="shared" si="15"/>
        <v>0</v>
      </c>
    </row>
    <row r="108" spans="1:23" x14ac:dyDescent="0.25">
      <c r="A108" s="79">
        <f t="shared" si="24"/>
        <v>48670</v>
      </c>
      <c r="B108" s="73">
        <f t="shared" si="25"/>
        <v>91</v>
      </c>
      <c r="C108" s="71">
        <f t="shared" si="26"/>
        <v>1205262.9919443014</v>
      </c>
      <c r="D108" s="80">
        <f t="shared" si="27"/>
        <v>5825.4377943974596</v>
      </c>
      <c r="E108" s="80">
        <f t="shared" si="28"/>
        <v>4926.8111500212672</v>
      </c>
      <c r="F108" s="80">
        <f t="shared" si="16"/>
        <v>10752.248944418727</v>
      </c>
      <c r="G108" s="71">
        <f t="shared" si="17"/>
        <v>1200336.1807942803</v>
      </c>
      <c r="Q108" s="188">
        <f t="shared" si="18"/>
        <v>48700</v>
      </c>
      <c r="R108" s="189">
        <f t="shared" si="19"/>
        <v>92</v>
      </c>
      <c r="S108" s="190">
        <f t="shared" si="20"/>
        <v>0</v>
      </c>
      <c r="T108" s="191">
        <f t="shared" si="21"/>
        <v>0</v>
      </c>
      <c r="U108" s="191">
        <f t="shared" si="22"/>
        <v>0</v>
      </c>
      <c r="V108" s="191">
        <f t="shared" si="23"/>
        <v>0</v>
      </c>
      <c r="W108" s="190">
        <f t="shared" si="15"/>
        <v>0</v>
      </c>
    </row>
    <row r="109" spans="1:23" x14ac:dyDescent="0.25">
      <c r="A109" s="79">
        <f t="shared" si="24"/>
        <v>48700</v>
      </c>
      <c r="B109" s="73">
        <f t="shared" si="25"/>
        <v>92</v>
      </c>
      <c r="C109" s="71">
        <f t="shared" si="26"/>
        <v>1200336.1807942803</v>
      </c>
      <c r="D109" s="80">
        <f t="shared" si="27"/>
        <v>5801.624873839025</v>
      </c>
      <c r="E109" s="80">
        <f t="shared" si="28"/>
        <v>4950.6240705797027</v>
      </c>
      <c r="F109" s="80">
        <f t="shared" si="16"/>
        <v>10752.248944418727</v>
      </c>
      <c r="G109" s="71">
        <f t="shared" si="17"/>
        <v>1195385.5567237006</v>
      </c>
      <c r="Q109" s="188">
        <f t="shared" si="18"/>
        <v>48731</v>
      </c>
      <c r="R109" s="189">
        <f t="shared" si="19"/>
        <v>93</v>
      </c>
      <c r="S109" s="190">
        <f t="shared" si="20"/>
        <v>0</v>
      </c>
      <c r="T109" s="191">
        <f t="shared" si="21"/>
        <v>0</v>
      </c>
      <c r="U109" s="191">
        <f t="shared" si="22"/>
        <v>0</v>
      </c>
      <c r="V109" s="191">
        <f t="shared" si="23"/>
        <v>0</v>
      </c>
      <c r="W109" s="190">
        <f t="shared" si="15"/>
        <v>0</v>
      </c>
    </row>
    <row r="110" spans="1:23" x14ac:dyDescent="0.25">
      <c r="A110" s="79">
        <f t="shared" si="24"/>
        <v>48731</v>
      </c>
      <c r="B110" s="73">
        <f t="shared" si="25"/>
        <v>93</v>
      </c>
      <c r="C110" s="71">
        <f t="shared" si="26"/>
        <v>1195385.5567237006</v>
      </c>
      <c r="D110" s="80">
        <f t="shared" si="27"/>
        <v>5777.6968574978891</v>
      </c>
      <c r="E110" s="80">
        <f t="shared" si="28"/>
        <v>4974.5520869208376</v>
      </c>
      <c r="F110" s="80">
        <f t="shared" si="16"/>
        <v>10752.248944418727</v>
      </c>
      <c r="G110" s="71">
        <f t="shared" si="17"/>
        <v>1190411.0046367797</v>
      </c>
      <c r="Q110" s="188">
        <f t="shared" si="18"/>
        <v>48761</v>
      </c>
      <c r="R110" s="189">
        <f t="shared" si="19"/>
        <v>94</v>
      </c>
      <c r="S110" s="190">
        <f t="shared" si="20"/>
        <v>0</v>
      </c>
      <c r="T110" s="191">
        <f t="shared" si="21"/>
        <v>0</v>
      </c>
      <c r="U110" s="191">
        <f t="shared" si="22"/>
        <v>0</v>
      </c>
      <c r="V110" s="191">
        <f t="shared" si="23"/>
        <v>0</v>
      </c>
      <c r="W110" s="190">
        <f t="shared" si="15"/>
        <v>0</v>
      </c>
    </row>
    <row r="111" spans="1:23" x14ac:dyDescent="0.25">
      <c r="A111" s="79">
        <f t="shared" si="24"/>
        <v>48761</v>
      </c>
      <c r="B111" s="73">
        <f t="shared" si="25"/>
        <v>94</v>
      </c>
      <c r="C111" s="71">
        <f t="shared" si="26"/>
        <v>1190411.0046367797</v>
      </c>
      <c r="D111" s="80">
        <f t="shared" si="27"/>
        <v>5753.6531890777705</v>
      </c>
      <c r="E111" s="80">
        <f t="shared" si="28"/>
        <v>4998.5957553409553</v>
      </c>
      <c r="F111" s="80">
        <f t="shared" si="16"/>
        <v>10752.248944418727</v>
      </c>
      <c r="G111" s="71">
        <f t="shared" si="17"/>
        <v>1185412.4088814387</v>
      </c>
      <c r="Q111" s="188">
        <f t="shared" si="18"/>
        <v>48792</v>
      </c>
      <c r="R111" s="189">
        <f t="shared" si="19"/>
        <v>95</v>
      </c>
      <c r="S111" s="190">
        <f t="shared" si="20"/>
        <v>0</v>
      </c>
      <c r="T111" s="191">
        <f t="shared" si="21"/>
        <v>0</v>
      </c>
      <c r="U111" s="191">
        <f t="shared" si="22"/>
        <v>0</v>
      </c>
      <c r="V111" s="191">
        <f t="shared" si="23"/>
        <v>0</v>
      </c>
      <c r="W111" s="190">
        <f t="shared" si="15"/>
        <v>0</v>
      </c>
    </row>
    <row r="112" spans="1:23" x14ac:dyDescent="0.25">
      <c r="A112" s="79">
        <f t="shared" si="24"/>
        <v>48792</v>
      </c>
      <c r="B112" s="73">
        <f t="shared" si="25"/>
        <v>95</v>
      </c>
      <c r="C112" s="71">
        <f t="shared" si="26"/>
        <v>1185412.4088814387</v>
      </c>
      <c r="D112" s="80">
        <f t="shared" si="27"/>
        <v>5729.493309593624</v>
      </c>
      <c r="E112" s="80">
        <f t="shared" si="28"/>
        <v>5022.7556348251037</v>
      </c>
      <c r="F112" s="80">
        <f t="shared" si="16"/>
        <v>10752.248944418727</v>
      </c>
      <c r="G112" s="71">
        <f t="shared" si="17"/>
        <v>1180389.6532466135</v>
      </c>
      <c r="Q112" s="188">
        <f t="shared" si="18"/>
        <v>48823</v>
      </c>
      <c r="R112" s="189">
        <f t="shared" si="19"/>
        <v>96</v>
      </c>
      <c r="S112" s="190">
        <f t="shared" si="20"/>
        <v>0</v>
      </c>
      <c r="T112" s="191">
        <f t="shared" si="21"/>
        <v>0</v>
      </c>
      <c r="U112" s="191">
        <f t="shared" si="22"/>
        <v>0</v>
      </c>
      <c r="V112" s="191">
        <f t="shared" si="23"/>
        <v>0</v>
      </c>
      <c r="W112" s="190">
        <f t="shared" si="15"/>
        <v>0</v>
      </c>
    </row>
    <row r="113" spans="1:23" x14ac:dyDescent="0.25">
      <c r="A113" s="79">
        <f t="shared" si="24"/>
        <v>48823</v>
      </c>
      <c r="B113" s="73">
        <f t="shared" si="25"/>
        <v>96</v>
      </c>
      <c r="C113" s="71">
        <f t="shared" si="26"/>
        <v>1180389.6532466135</v>
      </c>
      <c r="D113" s="80">
        <f t="shared" si="27"/>
        <v>5705.2166573586355</v>
      </c>
      <c r="E113" s="80">
        <f t="shared" si="28"/>
        <v>5047.0322870600921</v>
      </c>
      <c r="F113" s="80">
        <f t="shared" si="16"/>
        <v>10752.248944418727</v>
      </c>
      <c r="G113" s="71">
        <f t="shared" si="17"/>
        <v>1175342.6209595534</v>
      </c>
      <c r="Q113" s="188">
        <f t="shared" si="18"/>
        <v>48853</v>
      </c>
      <c r="R113" s="189">
        <f t="shared" si="19"/>
        <v>97</v>
      </c>
      <c r="S113" s="190">
        <f t="shared" si="20"/>
        <v>0</v>
      </c>
      <c r="T113" s="191">
        <f t="shared" si="21"/>
        <v>0</v>
      </c>
      <c r="U113" s="191">
        <f t="shared" si="22"/>
        <v>0</v>
      </c>
      <c r="V113" s="191">
        <f t="shared" si="23"/>
        <v>0</v>
      </c>
      <c r="W113" s="190">
        <f t="shared" si="15"/>
        <v>0</v>
      </c>
    </row>
    <row r="114" spans="1:23" x14ac:dyDescent="0.25">
      <c r="A114" s="79">
        <f t="shared" si="24"/>
        <v>48853</v>
      </c>
      <c r="B114" s="73">
        <f t="shared" si="25"/>
        <v>97</v>
      </c>
      <c r="C114" s="71">
        <f t="shared" si="26"/>
        <v>1175342.6209595534</v>
      </c>
      <c r="D114" s="80">
        <f t="shared" si="27"/>
        <v>5680.8226679711788</v>
      </c>
      <c r="E114" s="80">
        <f t="shared" si="28"/>
        <v>5071.4262764475498</v>
      </c>
      <c r="F114" s="80">
        <f t="shared" si="16"/>
        <v>10752.248944418729</v>
      </c>
      <c r="G114" s="71">
        <f t="shared" si="17"/>
        <v>1170271.1946831059</v>
      </c>
      <c r="Q114" s="188">
        <f t="shared" si="18"/>
        <v>48884</v>
      </c>
      <c r="R114" s="189">
        <f t="shared" si="19"/>
        <v>98</v>
      </c>
      <c r="S114" s="190">
        <f t="shared" si="20"/>
        <v>0</v>
      </c>
      <c r="T114" s="191">
        <f t="shared" si="21"/>
        <v>0</v>
      </c>
      <c r="U114" s="191">
        <f t="shared" si="22"/>
        <v>0</v>
      </c>
      <c r="V114" s="191">
        <f t="shared" si="23"/>
        <v>0</v>
      </c>
      <c r="W114" s="190">
        <f t="shared" si="15"/>
        <v>0</v>
      </c>
    </row>
    <row r="115" spans="1:23" x14ac:dyDescent="0.25">
      <c r="A115" s="79">
        <f t="shared" si="24"/>
        <v>48884</v>
      </c>
      <c r="B115" s="73">
        <f t="shared" si="25"/>
        <v>98</v>
      </c>
      <c r="C115" s="71">
        <f t="shared" si="26"/>
        <v>1170271.1946831059</v>
      </c>
      <c r="D115" s="80">
        <f t="shared" si="27"/>
        <v>5656.3107743016826</v>
      </c>
      <c r="E115" s="80">
        <f t="shared" si="28"/>
        <v>5095.938170117046</v>
      </c>
      <c r="F115" s="80">
        <f t="shared" si="16"/>
        <v>10752.248944418729</v>
      </c>
      <c r="G115" s="71">
        <f t="shared" si="17"/>
        <v>1165175.2565129888</v>
      </c>
      <c r="Q115" s="188">
        <f t="shared" si="18"/>
        <v>48914</v>
      </c>
      <c r="R115" s="189">
        <f t="shared" si="19"/>
        <v>99</v>
      </c>
      <c r="S115" s="190">
        <f t="shared" si="20"/>
        <v>0</v>
      </c>
      <c r="T115" s="191">
        <f t="shared" si="21"/>
        <v>0</v>
      </c>
      <c r="U115" s="191">
        <f t="shared" si="22"/>
        <v>0</v>
      </c>
      <c r="V115" s="191">
        <f t="shared" si="23"/>
        <v>0</v>
      </c>
      <c r="W115" s="190">
        <f t="shared" si="15"/>
        <v>0</v>
      </c>
    </row>
    <row r="116" spans="1:23" x14ac:dyDescent="0.25">
      <c r="A116" s="79">
        <f t="shared" si="24"/>
        <v>48914</v>
      </c>
      <c r="B116" s="73">
        <f t="shared" si="25"/>
        <v>99</v>
      </c>
      <c r="C116" s="71">
        <f t="shared" si="26"/>
        <v>1165175.2565129888</v>
      </c>
      <c r="D116" s="80">
        <f t="shared" si="27"/>
        <v>5631.6804064794496</v>
      </c>
      <c r="E116" s="80">
        <f t="shared" si="28"/>
        <v>5120.5685379392771</v>
      </c>
      <c r="F116" s="80">
        <f t="shared" si="16"/>
        <v>10752.248944418727</v>
      </c>
      <c r="G116" s="71">
        <f t="shared" si="17"/>
        <v>1160054.6879750495</v>
      </c>
      <c r="Q116" s="188">
        <f t="shared" si="18"/>
        <v>48945</v>
      </c>
      <c r="R116" s="189">
        <f t="shared" si="19"/>
        <v>100</v>
      </c>
      <c r="S116" s="190">
        <f t="shared" si="20"/>
        <v>0</v>
      </c>
      <c r="T116" s="191">
        <f t="shared" si="21"/>
        <v>0</v>
      </c>
      <c r="U116" s="191">
        <f t="shared" si="22"/>
        <v>0</v>
      </c>
      <c r="V116" s="191">
        <f t="shared" si="23"/>
        <v>0</v>
      </c>
      <c r="W116" s="190">
        <f t="shared" si="15"/>
        <v>0</v>
      </c>
    </row>
    <row r="117" spans="1:23" x14ac:dyDescent="0.25">
      <c r="A117" s="79">
        <f t="shared" si="24"/>
        <v>48945</v>
      </c>
      <c r="B117" s="73">
        <f t="shared" si="25"/>
        <v>100</v>
      </c>
      <c r="C117" s="71">
        <f t="shared" si="26"/>
        <v>1160054.6879750495</v>
      </c>
      <c r="D117" s="80">
        <f t="shared" si="27"/>
        <v>5606.9309918794097</v>
      </c>
      <c r="E117" s="80">
        <f t="shared" si="28"/>
        <v>5145.317952539317</v>
      </c>
      <c r="F117" s="80">
        <f t="shared" si="16"/>
        <v>10752.248944418727</v>
      </c>
      <c r="G117" s="71">
        <f t="shared" si="17"/>
        <v>1154909.3700225102</v>
      </c>
      <c r="Q117" s="188">
        <f t="shared" si="18"/>
        <v>48976</v>
      </c>
      <c r="R117" s="189">
        <f t="shared" si="19"/>
        <v>101</v>
      </c>
      <c r="S117" s="190">
        <f t="shared" si="20"/>
        <v>0</v>
      </c>
      <c r="T117" s="191">
        <f t="shared" si="21"/>
        <v>0</v>
      </c>
      <c r="U117" s="191">
        <f t="shared" si="22"/>
        <v>0</v>
      </c>
      <c r="V117" s="191">
        <f t="shared" si="23"/>
        <v>0</v>
      </c>
      <c r="W117" s="190">
        <f t="shared" si="15"/>
        <v>0</v>
      </c>
    </row>
    <row r="118" spans="1:23" x14ac:dyDescent="0.25">
      <c r="A118" s="79">
        <f t="shared" si="24"/>
        <v>48976</v>
      </c>
      <c r="B118" s="73">
        <f t="shared" si="25"/>
        <v>101</v>
      </c>
      <c r="C118" s="71">
        <f t="shared" si="26"/>
        <v>1154909.3700225102</v>
      </c>
      <c r="D118" s="80">
        <f t="shared" si="27"/>
        <v>5582.061955108803</v>
      </c>
      <c r="E118" s="80">
        <f t="shared" si="28"/>
        <v>5170.1869893099238</v>
      </c>
      <c r="F118" s="80">
        <f t="shared" si="16"/>
        <v>10752.248944418727</v>
      </c>
      <c r="G118" s="71">
        <f t="shared" si="17"/>
        <v>1149739.1830332002</v>
      </c>
      <c r="Q118" s="188">
        <f t="shared" si="18"/>
        <v>49004</v>
      </c>
      <c r="R118" s="189">
        <f t="shared" si="19"/>
        <v>102</v>
      </c>
      <c r="S118" s="190">
        <f t="shared" si="20"/>
        <v>0</v>
      </c>
      <c r="T118" s="191">
        <f t="shared" si="21"/>
        <v>0</v>
      </c>
      <c r="U118" s="191">
        <f t="shared" si="22"/>
        <v>0</v>
      </c>
      <c r="V118" s="191">
        <f t="shared" si="23"/>
        <v>0</v>
      </c>
      <c r="W118" s="190">
        <f t="shared" si="15"/>
        <v>0</v>
      </c>
    </row>
    <row r="119" spans="1:23" x14ac:dyDescent="0.25">
      <c r="A119" s="79">
        <f t="shared" si="24"/>
        <v>49004</v>
      </c>
      <c r="B119" s="73">
        <f t="shared" si="25"/>
        <v>102</v>
      </c>
      <c r="C119" s="71">
        <f t="shared" si="26"/>
        <v>1149739.1830332002</v>
      </c>
      <c r="D119" s="80">
        <f t="shared" si="27"/>
        <v>5557.0727179938049</v>
      </c>
      <c r="E119" s="80">
        <f t="shared" si="28"/>
        <v>5195.1762264249219</v>
      </c>
      <c r="F119" s="80">
        <f t="shared" si="16"/>
        <v>10752.248944418727</v>
      </c>
      <c r="G119" s="71">
        <f t="shared" si="17"/>
        <v>1144544.0068067752</v>
      </c>
      <c r="Q119" s="188">
        <f t="shared" si="18"/>
        <v>49035</v>
      </c>
      <c r="R119" s="189">
        <f t="shared" si="19"/>
        <v>103</v>
      </c>
      <c r="S119" s="190">
        <f t="shared" si="20"/>
        <v>0</v>
      </c>
      <c r="T119" s="191">
        <f t="shared" si="21"/>
        <v>0</v>
      </c>
      <c r="U119" s="191">
        <f t="shared" si="22"/>
        <v>0</v>
      </c>
      <c r="V119" s="191">
        <f t="shared" si="23"/>
        <v>0</v>
      </c>
      <c r="W119" s="190">
        <f t="shared" si="15"/>
        <v>0</v>
      </c>
    </row>
    <row r="120" spans="1:23" x14ac:dyDescent="0.25">
      <c r="A120" s="79">
        <f t="shared" si="24"/>
        <v>49035</v>
      </c>
      <c r="B120" s="73">
        <f t="shared" si="25"/>
        <v>103</v>
      </c>
      <c r="C120" s="71">
        <f t="shared" si="26"/>
        <v>1144544.0068067752</v>
      </c>
      <c r="D120" s="80">
        <f t="shared" si="27"/>
        <v>5531.9626995660838</v>
      </c>
      <c r="E120" s="80">
        <f t="shared" si="28"/>
        <v>5220.286244852643</v>
      </c>
      <c r="F120" s="80">
        <f t="shared" si="16"/>
        <v>10752.248944418727</v>
      </c>
      <c r="G120" s="71">
        <f t="shared" si="17"/>
        <v>1139323.7205619225</v>
      </c>
      <c r="Q120" s="188">
        <f t="shared" si="18"/>
        <v>49065</v>
      </c>
      <c r="R120" s="189">
        <f t="shared" si="19"/>
        <v>104</v>
      </c>
      <c r="S120" s="190">
        <f t="shared" si="20"/>
        <v>0</v>
      </c>
      <c r="T120" s="191">
        <f t="shared" si="21"/>
        <v>0</v>
      </c>
      <c r="U120" s="191">
        <f t="shared" si="22"/>
        <v>0</v>
      </c>
      <c r="V120" s="191">
        <f t="shared" si="23"/>
        <v>0</v>
      </c>
      <c r="W120" s="190">
        <f t="shared" si="15"/>
        <v>0</v>
      </c>
    </row>
    <row r="121" spans="1:23" x14ac:dyDescent="0.25">
      <c r="A121" s="79">
        <f t="shared" si="24"/>
        <v>49065</v>
      </c>
      <c r="B121" s="73">
        <f t="shared" si="25"/>
        <v>104</v>
      </c>
      <c r="C121" s="71">
        <f t="shared" si="26"/>
        <v>1139323.7205619225</v>
      </c>
      <c r="D121" s="80">
        <f t="shared" si="27"/>
        <v>5506.7313160492968</v>
      </c>
      <c r="E121" s="80">
        <f t="shared" si="28"/>
        <v>5245.51762836943</v>
      </c>
      <c r="F121" s="80">
        <f t="shared" si="16"/>
        <v>10752.248944418727</v>
      </c>
      <c r="G121" s="71">
        <f t="shared" si="17"/>
        <v>1134078.2029335531</v>
      </c>
      <c r="Q121" s="188">
        <f t="shared" si="18"/>
        <v>49096</v>
      </c>
      <c r="R121" s="189">
        <f t="shared" si="19"/>
        <v>105</v>
      </c>
      <c r="S121" s="190">
        <f t="shared" si="20"/>
        <v>0</v>
      </c>
      <c r="T121" s="191">
        <f t="shared" si="21"/>
        <v>0</v>
      </c>
      <c r="U121" s="191">
        <f t="shared" si="22"/>
        <v>0</v>
      </c>
      <c r="V121" s="191">
        <f t="shared" si="23"/>
        <v>0</v>
      </c>
      <c r="W121" s="190">
        <f t="shared" si="15"/>
        <v>0</v>
      </c>
    </row>
    <row r="122" spans="1:23" x14ac:dyDescent="0.25">
      <c r="A122" s="79">
        <f t="shared" si="24"/>
        <v>49096</v>
      </c>
      <c r="B122" s="73">
        <f t="shared" si="25"/>
        <v>105</v>
      </c>
      <c r="C122" s="71">
        <f t="shared" si="26"/>
        <v>1134078.2029335531</v>
      </c>
      <c r="D122" s="80">
        <f t="shared" si="27"/>
        <v>5481.377980845512</v>
      </c>
      <c r="E122" s="80">
        <f t="shared" si="28"/>
        <v>5270.8709635732148</v>
      </c>
      <c r="F122" s="80">
        <f t="shared" si="16"/>
        <v>10752.248944418727</v>
      </c>
      <c r="G122" s="71">
        <f t="shared" si="17"/>
        <v>1128807.3319699799</v>
      </c>
      <c r="Q122" s="188">
        <f t="shared" si="18"/>
        <v>49126</v>
      </c>
      <c r="R122" s="189">
        <f t="shared" si="19"/>
        <v>106</v>
      </c>
      <c r="S122" s="190">
        <f t="shared" si="20"/>
        <v>0</v>
      </c>
      <c r="T122" s="191">
        <f t="shared" si="21"/>
        <v>0</v>
      </c>
      <c r="U122" s="191">
        <f t="shared" si="22"/>
        <v>0</v>
      </c>
      <c r="V122" s="191">
        <f t="shared" si="23"/>
        <v>0</v>
      </c>
      <c r="W122" s="190">
        <f t="shared" si="15"/>
        <v>0</v>
      </c>
    </row>
    <row r="123" spans="1:23" x14ac:dyDescent="0.25">
      <c r="A123" s="79">
        <f t="shared" si="24"/>
        <v>49126</v>
      </c>
      <c r="B123" s="73">
        <f t="shared" si="25"/>
        <v>106</v>
      </c>
      <c r="C123" s="71">
        <f t="shared" si="26"/>
        <v>1128807.3319699799</v>
      </c>
      <c r="D123" s="80">
        <f t="shared" si="27"/>
        <v>5455.9021045215741</v>
      </c>
      <c r="E123" s="80">
        <f t="shared" si="28"/>
        <v>5296.3468398971536</v>
      </c>
      <c r="F123" s="80">
        <f t="shared" si="16"/>
        <v>10752.248944418727</v>
      </c>
      <c r="G123" s="71">
        <f t="shared" si="17"/>
        <v>1123510.9851300828</v>
      </c>
      <c r="Q123" s="188">
        <f t="shared" si="18"/>
        <v>49157</v>
      </c>
      <c r="R123" s="189">
        <f t="shared" si="19"/>
        <v>107</v>
      </c>
      <c r="S123" s="190">
        <f t="shared" si="20"/>
        <v>0</v>
      </c>
      <c r="T123" s="191">
        <f t="shared" si="21"/>
        <v>0</v>
      </c>
      <c r="U123" s="191">
        <f t="shared" si="22"/>
        <v>0</v>
      </c>
      <c r="V123" s="191">
        <f t="shared" si="23"/>
        <v>0</v>
      </c>
      <c r="W123" s="190">
        <f t="shared" si="15"/>
        <v>0</v>
      </c>
    </row>
    <row r="124" spans="1:23" x14ac:dyDescent="0.25">
      <c r="A124" s="79">
        <f t="shared" si="24"/>
        <v>49157</v>
      </c>
      <c r="B124" s="73">
        <f t="shared" si="25"/>
        <v>107</v>
      </c>
      <c r="C124" s="71">
        <f t="shared" si="26"/>
        <v>1123510.9851300828</v>
      </c>
      <c r="D124" s="80">
        <f t="shared" si="27"/>
        <v>5430.3030947954039</v>
      </c>
      <c r="E124" s="80">
        <f t="shared" si="28"/>
        <v>5321.9458496233228</v>
      </c>
      <c r="F124" s="80">
        <f t="shared" si="16"/>
        <v>10752.248944418727</v>
      </c>
      <c r="G124" s="71">
        <f t="shared" si="17"/>
        <v>1118189.0392804595</v>
      </c>
      <c r="Q124" s="188">
        <f t="shared" si="18"/>
        <v>49188</v>
      </c>
      <c r="R124" s="189">
        <f t="shared" si="19"/>
        <v>108</v>
      </c>
      <c r="S124" s="190">
        <f t="shared" si="20"/>
        <v>0</v>
      </c>
      <c r="T124" s="191">
        <f t="shared" si="21"/>
        <v>0</v>
      </c>
      <c r="U124" s="191">
        <f t="shared" si="22"/>
        <v>0</v>
      </c>
      <c r="V124" s="191">
        <f t="shared" si="23"/>
        <v>0</v>
      </c>
      <c r="W124" s="190">
        <f t="shared" si="15"/>
        <v>0</v>
      </c>
    </row>
    <row r="125" spans="1:23" x14ac:dyDescent="0.25">
      <c r="A125" s="79">
        <f t="shared" si="24"/>
        <v>49188</v>
      </c>
      <c r="B125" s="73">
        <f t="shared" si="25"/>
        <v>108</v>
      </c>
      <c r="C125" s="71">
        <f t="shared" si="26"/>
        <v>1118189.0392804595</v>
      </c>
      <c r="D125" s="80">
        <f t="shared" si="27"/>
        <v>5404.580356522225</v>
      </c>
      <c r="E125" s="80">
        <f t="shared" si="28"/>
        <v>5347.6685878965018</v>
      </c>
      <c r="F125" s="80">
        <f t="shared" si="16"/>
        <v>10752.248944418727</v>
      </c>
      <c r="G125" s="71">
        <f t="shared" si="17"/>
        <v>1112841.370692563</v>
      </c>
      <c r="Q125" s="188">
        <f t="shared" si="18"/>
        <v>49218</v>
      </c>
      <c r="R125" s="189">
        <f t="shared" si="19"/>
        <v>109</v>
      </c>
      <c r="S125" s="190">
        <f t="shared" si="20"/>
        <v>0</v>
      </c>
      <c r="T125" s="191">
        <f t="shared" si="21"/>
        <v>0</v>
      </c>
      <c r="U125" s="191">
        <f t="shared" si="22"/>
        <v>0</v>
      </c>
      <c r="V125" s="191">
        <f t="shared" si="23"/>
        <v>0</v>
      </c>
      <c r="W125" s="190">
        <f t="shared" si="15"/>
        <v>0</v>
      </c>
    </row>
    <row r="126" spans="1:23" x14ac:dyDescent="0.25">
      <c r="A126" s="79">
        <f t="shared" si="24"/>
        <v>49218</v>
      </c>
      <c r="B126" s="73">
        <f t="shared" si="25"/>
        <v>109</v>
      </c>
      <c r="C126" s="71">
        <f t="shared" si="26"/>
        <v>1112841.370692563</v>
      </c>
      <c r="D126" s="80">
        <f t="shared" si="27"/>
        <v>5378.7332916807245</v>
      </c>
      <c r="E126" s="80">
        <f t="shared" si="28"/>
        <v>5373.5156527380013</v>
      </c>
      <c r="F126" s="80">
        <f t="shared" si="16"/>
        <v>10752.248944418727</v>
      </c>
      <c r="G126" s="71">
        <f t="shared" si="17"/>
        <v>1107467.855039825</v>
      </c>
      <c r="Q126" s="188">
        <f t="shared" si="18"/>
        <v>49249</v>
      </c>
      <c r="R126" s="189">
        <f t="shared" si="19"/>
        <v>110</v>
      </c>
      <c r="S126" s="190">
        <f t="shared" si="20"/>
        <v>0</v>
      </c>
      <c r="T126" s="191">
        <f t="shared" si="21"/>
        <v>0</v>
      </c>
      <c r="U126" s="191">
        <f t="shared" si="22"/>
        <v>0</v>
      </c>
      <c r="V126" s="191">
        <f t="shared" si="23"/>
        <v>0</v>
      </c>
      <c r="W126" s="190">
        <f t="shared" si="15"/>
        <v>0</v>
      </c>
    </row>
    <row r="127" spans="1:23" x14ac:dyDescent="0.25">
      <c r="A127" s="79">
        <f t="shared" si="24"/>
        <v>49249</v>
      </c>
      <c r="B127" s="73">
        <f t="shared" si="25"/>
        <v>110</v>
      </c>
      <c r="C127" s="71">
        <f t="shared" si="26"/>
        <v>1107467.855039825</v>
      </c>
      <c r="D127" s="80">
        <f t="shared" si="27"/>
        <v>5352.7612993591574</v>
      </c>
      <c r="E127" s="80">
        <f t="shared" si="28"/>
        <v>5399.4876450595675</v>
      </c>
      <c r="F127" s="80">
        <f t="shared" si="16"/>
        <v>10752.248944418725</v>
      </c>
      <c r="G127" s="71">
        <f t="shared" si="17"/>
        <v>1102068.3673947654</v>
      </c>
      <c r="Q127" s="188">
        <f t="shared" si="18"/>
        <v>49279</v>
      </c>
      <c r="R127" s="189">
        <f t="shared" si="19"/>
        <v>111</v>
      </c>
      <c r="S127" s="190">
        <f t="shared" si="20"/>
        <v>0</v>
      </c>
      <c r="T127" s="191">
        <f t="shared" si="21"/>
        <v>0</v>
      </c>
      <c r="U127" s="191">
        <f t="shared" si="22"/>
        <v>0</v>
      </c>
      <c r="V127" s="191">
        <f t="shared" si="23"/>
        <v>0</v>
      </c>
      <c r="W127" s="190">
        <f t="shared" si="15"/>
        <v>0</v>
      </c>
    </row>
    <row r="128" spans="1:23" x14ac:dyDescent="0.25">
      <c r="A128" s="79">
        <f t="shared" si="24"/>
        <v>49279</v>
      </c>
      <c r="B128" s="73">
        <f t="shared" si="25"/>
        <v>111</v>
      </c>
      <c r="C128" s="71">
        <f t="shared" si="26"/>
        <v>1102068.3673947654</v>
      </c>
      <c r="D128" s="80">
        <f t="shared" si="27"/>
        <v>5326.663775741371</v>
      </c>
      <c r="E128" s="80">
        <f t="shared" si="28"/>
        <v>5425.5851686773558</v>
      </c>
      <c r="F128" s="80">
        <f t="shared" si="16"/>
        <v>10752.248944418727</v>
      </c>
      <c r="G128" s="71">
        <f t="shared" si="17"/>
        <v>1096642.782226088</v>
      </c>
      <c r="Q128" s="188">
        <f t="shared" si="18"/>
        <v>49310</v>
      </c>
      <c r="R128" s="189">
        <f t="shared" si="19"/>
        <v>112</v>
      </c>
      <c r="S128" s="190">
        <f t="shared" si="20"/>
        <v>0</v>
      </c>
      <c r="T128" s="191">
        <f t="shared" si="21"/>
        <v>0</v>
      </c>
      <c r="U128" s="191">
        <f t="shared" si="22"/>
        <v>0</v>
      </c>
      <c r="V128" s="191">
        <f t="shared" si="23"/>
        <v>0</v>
      </c>
      <c r="W128" s="190">
        <f t="shared" si="15"/>
        <v>0</v>
      </c>
    </row>
    <row r="129" spans="1:23" x14ac:dyDescent="0.25">
      <c r="A129" s="79">
        <f t="shared" si="24"/>
        <v>49310</v>
      </c>
      <c r="B129" s="73">
        <f t="shared" si="25"/>
        <v>112</v>
      </c>
      <c r="C129" s="71">
        <f t="shared" si="26"/>
        <v>1096642.782226088</v>
      </c>
      <c r="D129" s="80">
        <f t="shared" si="27"/>
        <v>5300.4401140927621</v>
      </c>
      <c r="E129" s="80">
        <f t="shared" si="28"/>
        <v>5451.8088303259628</v>
      </c>
      <c r="F129" s="80">
        <f t="shared" si="16"/>
        <v>10752.248944418725</v>
      </c>
      <c r="G129" s="71">
        <f t="shared" si="17"/>
        <v>1091190.973395762</v>
      </c>
      <c r="Q129" s="188">
        <f t="shared" si="18"/>
        <v>49341</v>
      </c>
      <c r="R129" s="189">
        <f t="shared" si="19"/>
        <v>113</v>
      </c>
      <c r="S129" s="190">
        <f t="shared" si="20"/>
        <v>0</v>
      </c>
      <c r="T129" s="191">
        <f t="shared" si="21"/>
        <v>0</v>
      </c>
      <c r="U129" s="191">
        <f t="shared" si="22"/>
        <v>0</v>
      </c>
      <c r="V129" s="191">
        <f t="shared" si="23"/>
        <v>0</v>
      </c>
      <c r="W129" s="190">
        <f t="shared" si="15"/>
        <v>0</v>
      </c>
    </row>
    <row r="130" spans="1:23" x14ac:dyDescent="0.25">
      <c r="A130" s="79">
        <f t="shared" si="24"/>
        <v>49341</v>
      </c>
      <c r="B130" s="73">
        <f t="shared" si="25"/>
        <v>113</v>
      </c>
      <c r="C130" s="71">
        <f t="shared" si="26"/>
        <v>1091190.973395762</v>
      </c>
      <c r="D130" s="80">
        <f t="shared" si="27"/>
        <v>5274.0897047461867</v>
      </c>
      <c r="E130" s="80">
        <f t="shared" si="28"/>
        <v>5478.1592396725391</v>
      </c>
      <c r="F130" s="80">
        <f t="shared" si="16"/>
        <v>10752.248944418727</v>
      </c>
      <c r="G130" s="71">
        <f t="shared" si="17"/>
        <v>1085712.8141560894</v>
      </c>
      <c r="Q130" s="188">
        <f t="shared" si="18"/>
        <v>49369</v>
      </c>
      <c r="R130" s="189">
        <f t="shared" si="19"/>
        <v>114</v>
      </c>
      <c r="S130" s="190">
        <f t="shared" si="20"/>
        <v>0</v>
      </c>
      <c r="T130" s="191">
        <f t="shared" si="21"/>
        <v>0</v>
      </c>
      <c r="U130" s="191">
        <f t="shared" si="22"/>
        <v>0</v>
      </c>
      <c r="V130" s="191">
        <f t="shared" si="23"/>
        <v>0</v>
      </c>
      <c r="W130" s="190">
        <f t="shared" si="15"/>
        <v>0</v>
      </c>
    </row>
    <row r="131" spans="1:23" x14ac:dyDescent="0.25">
      <c r="A131" s="79">
        <f t="shared" si="24"/>
        <v>49369</v>
      </c>
      <c r="B131" s="73">
        <f t="shared" si="25"/>
        <v>114</v>
      </c>
      <c r="C131" s="71">
        <f t="shared" si="26"/>
        <v>1085712.8141560894</v>
      </c>
      <c r="D131" s="80">
        <f t="shared" si="27"/>
        <v>5247.6119350877707</v>
      </c>
      <c r="E131" s="80">
        <f t="shared" si="28"/>
        <v>5504.6370093309561</v>
      </c>
      <c r="F131" s="80">
        <f t="shared" si="16"/>
        <v>10752.248944418727</v>
      </c>
      <c r="G131" s="71">
        <f t="shared" si="17"/>
        <v>1080208.1771467584</v>
      </c>
      <c r="Q131" s="188">
        <f t="shared" si="18"/>
        <v>49400</v>
      </c>
      <c r="R131" s="189">
        <f t="shared" si="19"/>
        <v>115</v>
      </c>
      <c r="S131" s="190">
        <f t="shared" si="20"/>
        <v>0</v>
      </c>
      <c r="T131" s="191">
        <f t="shared" si="21"/>
        <v>0</v>
      </c>
      <c r="U131" s="191">
        <f t="shared" si="22"/>
        <v>0</v>
      </c>
      <c r="V131" s="191">
        <f t="shared" si="23"/>
        <v>0</v>
      </c>
      <c r="W131" s="190">
        <f t="shared" si="15"/>
        <v>0</v>
      </c>
    </row>
    <row r="132" spans="1:23" x14ac:dyDescent="0.25">
      <c r="A132" s="79">
        <f t="shared" si="24"/>
        <v>49400</v>
      </c>
      <c r="B132" s="73">
        <f t="shared" si="25"/>
        <v>115</v>
      </c>
      <c r="C132" s="71">
        <f t="shared" si="26"/>
        <v>1080208.1771467584</v>
      </c>
      <c r="D132" s="80">
        <f t="shared" si="27"/>
        <v>5221.0061895426707</v>
      </c>
      <c r="E132" s="80">
        <f t="shared" si="28"/>
        <v>5531.242754876057</v>
      </c>
      <c r="F132" s="80">
        <f t="shared" si="16"/>
        <v>10752.248944418727</v>
      </c>
      <c r="G132" s="71">
        <f t="shared" si="17"/>
        <v>1074676.9343918823</v>
      </c>
      <c r="Q132" s="188">
        <f t="shared" si="18"/>
        <v>49430</v>
      </c>
      <c r="R132" s="189">
        <f t="shared" si="19"/>
        <v>116</v>
      </c>
      <c r="S132" s="190">
        <f t="shared" si="20"/>
        <v>0</v>
      </c>
      <c r="T132" s="191">
        <f t="shared" si="21"/>
        <v>0</v>
      </c>
      <c r="U132" s="191">
        <f t="shared" si="22"/>
        <v>0</v>
      </c>
      <c r="V132" s="191">
        <f t="shared" si="23"/>
        <v>0</v>
      </c>
      <c r="W132" s="190">
        <f t="shared" si="15"/>
        <v>0</v>
      </c>
    </row>
    <row r="133" spans="1:23" x14ac:dyDescent="0.25">
      <c r="A133" s="79">
        <f t="shared" si="24"/>
        <v>49430</v>
      </c>
      <c r="B133" s="73">
        <f t="shared" si="25"/>
        <v>116</v>
      </c>
      <c r="C133" s="71">
        <f t="shared" si="26"/>
        <v>1074676.9343918823</v>
      </c>
      <c r="D133" s="80">
        <f t="shared" si="27"/>
        <v>5194.2718495607687</v>
      </c>
      <c r="E133" s="80">
        <f t="shared" si="28"/>
        <v>5557.9770948579571</v>
      </c>
      <c r="F133" s="80">
        <f t="shared" si="16"/>
        <v>10752.248944418727</v>
      </c>
      <c r="G133" s="71">
        <f t="shared" si="17"/>
        <v>1069118.9572970243</v>
      </c>
      <c r="Q133" s="188">
        <f t="shared" si="18"/>
        <v>49461</v>
      </c>
      <c r="R133" s="189">
        <f t="shared" si="19"/>
        <v>117</v>
      </c>
      <c r="S133" s="190">
        <f t="shared" si="20"/>
        <v>0</v>
      </c>
      <c r="T133" s="191">
        <f t="shared" si="21"/>
        <v>0</v>
      </c>
      <c r="U133" s="191">
        <f t="shared" si="22"/>
        <v>0</v>
      </c>
      <c r="V133" s="191">
        <f t="shared" si="23"/>
        <v>0</v>
      </c>
      <c r="W133" s="190">
        <f t="shared" si="15"/>
        <v>0</v>
      </c>
    </row>
    <row r="134" spans="1:23" x14ac:dyDescent="0.25">
      <c r="A134" s="79">
        <f t="shared" si="24"/>
        <v>49461</v>
      </c>
      <c r="B134" s="73">
        <f t="shared" si="25"/>
        <v>117</v>
      </c>
      <c r="C134" s="71">
        <f t="shared" si="26"/>
        <v>1069118.9572970243</v>
      </c>
      <c r="D134" s="80">
        <f t="shared" si="27"/>
        <v>5167.4082936022887</v>
      </c>
      <c r="E134" s="80">
        <f t="shared" si="28"/>
        <v>5584.8406508164362</v>
      </c>
      <c r="F134" s="80">
        <f t="shared" si="16"/>
        <v>10752.248944418725</v>
      </c>
      <c r="G134" s="71">
        <f t="shared" si="17"/>
        <v>1063534.1166462079</v>
      </c>
      <c r="Q134" s="188">
        <f t="shared" si="18"/>
        <v>49491</v>
      </c>
      <c r="R134" s="189">
        <f t="shared" si="19"/>
        <v>118</v>
      </c>
      <c r="S134" s="190">
        <f t="shared" si="20"/>
        <v>0</v>
      </c>
      <c r="T134" s="191">
        <f t="shared" si="21"/>
        <v>0</v>
      </c>
      <c r="U134" s="191">
        <f t="shared" si="22"/>
        <v>0</v>
      </c>
      <c r="V134" s="191">
        <f t="shared" si="23"/>
        <v>0</v>
      </c>
      <c r="W134" s="190">
        <f t="shared" si="15"/>
        <v>0</v>
      </c>
    </row>
    <row r="135" spans="1:23" x14ac:dyDescent="0.25">
      <c r="A135" s="79">
        <f t="shared" si="24"/>
        <v>49491</v>
      </c>
      <c r="B135" s="73">
        <f t="shared" si="25"/>
        <v>118</v>
      </c>
      <c r="C135" s="71">
        <f t="shared" si="26"/>
        <v>1063534.1166462079</v>
      </c>
      <c r="D135" s="80">
        <f t="shared" si="27"/>
        <v>5140.4148971233435</v>
      </c>
      <c r="E135" s="80">
        <f t="shared" si="28"/>
        <v>5611.8340472953842</v>
      </c>
      <c r="F135" s="80">
        <f t="shared" si="16"/>
        <v>10752.248944418727</v>
      </c>
      <c r="G135" s="71">
        <f t="shared" si="17"/>
        <v>1057922.2825989125</v>
      </c>
      <c r="Q135" s="188">
        <f t="shared" si="18"/>
        <v>49522</v>
      </c>
      <c r="R135" s="189">
        <f t="shared" si="19"/>
        <v>119</v>
      </c>
      <c r="S135" s="190">
        <f t="shared" si="20"/>
        <v>0</v>
      </c>
      <c r="T135" s="191">
        <f t="shared" si="21"/>
        <v>0</v>
      </c>
      <c r="U135" s="191">
        <f t="shared" si="22"/>
        <v>0</v>
      </c>
      <c r="V135" s="191">
        <f t="shared" si="23"/>
        <v>0</v>
      </c>
      <c r="W135" s="190">
        <f t="shared" si="15"/>
        <v>0</v>
      </c>
    </row>
    <row r="136" spans="1:23" x14ac:dyDescent="0.25">
      <c r="A136" s="79">
        <f t="shared" si="24"/>
        <v>49522</v>
      </c>
      <c r="B136" s="73">
        <f t="shared" si="25"/>
        <v>119</v>
      </c>
      <c r="C136" s="71">
        <f t="shared" si="26"/>
        <v>1057922.2825989125</v>
      </c>
      <c r="D136" s="80">
        <f t="shared" si="27"/>
        <v>5113.2910325614166</v>
      </c>
      <c r="E136" s="80">
        <f t="shared" si="28"/>
        <v>5638.957911857312</v>
      </c>
      <c r="F136" s="80">
        <f t="shared" si="16"/>
        <v>10752.248944418729</v>
      </c>
      <c r="G136" s="71">
        <f t="shared" si="17"/>
        <v>1052283.3246870551</v>
      </c>
      <c r="Q136" s="188">
        <f t="shared" si="18"/>
        <v>49553</v>
      </c>
      <c r="R136" s="189">
        <f t="shared" si="19"/>
        <v>120</v>
      </c>
      <c r="S136" s="190">
        <f t="shared" si="20"/>
        <v>0</v>
      </c>
      <c r="T136" s="191">
        <f t="shared" si="21"/>
        <v>0</v>
      </c>
      <c r="U136" s="191">
        <f t="shared" si="22"/>
        <v>0</v>
      </c>
      <c r="V136" s="191">
        <f t="shared" si="23"/>
        <v>0</v>
      </c>
      <c r="W136" s="190">
        <f t="shared" si="15"/>
        <v>0</v>
      </c>
    </row>
    <row r="137" spans="1:23" x14ac:dyDescent="0.25">
      <c r="A137" s="79">
        <f t="shared" si="24"/>
        <v>49553</v>
      </c>
      <c r="B137" s="73">
        <f t="shared" si="25"/>
        <v>120</v>
      </c>
      <c r="C137" s="71">
        <f t="shared" si="26"/>
        <v>1052283.3246870551</v>
      </c>
      <c r="D137" s="80">
        <f t="shared" si="27"/>
        <v>5086.0360693207722</v>
      </c>
      <c r="E137" s="80">
        <f t="shared" si="28"/>
        <v>5666.2128750979546</v>
      </c>
      <c r="F137" s="80">
        <f t="shared" si="16"/>
        <v>10752.248944418727</v>
      </c>
      <c r="G137" s="71">
        <f t="shared" si="17"/>
        <v>1046617.1118119571</v>
      </c>
      <c r="Q137" s="188" t="str">
        <f t="shared" si="18"/>
        <v/>
      </c>
      <c r="R137" s="189" t="str">
        <f t="shared" si="19"/>
        <v/>
      </c>
      <c r="S137" s="190" t="str">
        <f t="shared" si="20"/>
        <v/>
      </c>
      <c r="T137" s="191" t="str">
        <f t="shared" si="21"/>
        <v/>
      </c>
      <c r="U137" s="191" t="str">
        <f t="shared" si="22"/>
        <v/>
      </c>
      <c r="V137" s="191" t="str">
        <f t="shared" si="23"/>
        <v/>
      </c>
      <c r="W137" s="190" t="str">
        <f t="shared" si="15"/>
        <v/>
      </c>
    </row>
    <row r="138" spans="1:23" x14ac:dyDescent="0.25">
      <c r="A138" s="79">
        <f t="shared" si="24"/>
        <v>49583</v>
      </c>
      <c r="B138" s="73">
        <f t="shared" si="25"/>
        <v>121</v>
      </c>
      <c r="C138" s="71">
        <f t="shared" si="26"/>
        <v>1046617.1118119571</v>
      </c>
      <c r="D138" s="80">
        <f t="shared" si="27"/>
        <v>5058.6493737577975</v>
      </c>
      <c r="E138" s="80">
        <f t="shared" si="28"/>
        <v>5693.5995706609283</v>
      </c>
      <c r="F138" s="80">
        <f t="shared" si="16"/>
        <v>10752.248944418727</v>
      </c>
      <c r="G138" s="71">
        <f t="shared" si="17"/>
        <v>1040923.5122412961</v>
      </c>
      <c r="Q138" s="188" t="str">
        <f t="shared" si="18"/>
        <v/>
      </c>
      <c r="R138" s="189" t="str">
        <f t="shared" si="19"/>
        <v/>
      </c>
      <c r="S138" s="190" t="str">
        <f t="shared" si="20"/>
        <v/>
      </c>
      <c r="T138" s="191" t="str">
        <f t="shared" si="21"/>
        <v/>
      </c>
      <c r="U138" s="191" t="str">
        <f t="shared" si="22"/>
        <v/>
      </c>
      <c r="V138" s="191" t="str">
        <f t="shared" si="23"/>
        <v/>
      </c>
      <c r="W138" s="190" t="str">
        <f t="shared" si="15"/>
        <v/>
      </c>
    </row>
    <row r="139" spans="1:23" x14ac:dyDescent="0.25">
      <c r="A139" s="79">
        <f t="shared" si="24"/>
        <v>49614</v>
      </c>
      <c r="B139" s="73">
        <f t="shared" si="25"/>
        <v>122</v>
      </c>
      <c r="C139" s="71">
        <f t="shared" si="26"/>
        <v>1040923.5122412961</v>
      </c>
      <c r="D139" s="80">
        <f t="shared" si="27"/>
        <v>5031.1303091662703</v>
      </c>
      <c r="E139" s="80">
        <f t="shared" si="28"/>
        <v>5721.1186352524564</v>
      </c>
      <c r="F139" s="80">
        <f t="shared" si="16"/>
        <v>10752.248944418727</v>
      </c>
      <c r="G139" s="71">
        <f t="shared" si="17"/>
        <v>1035202.3936060437</v>
      </c>
      <c r="Q139" s="188" t="str">
        <f t="shared" si="18"/>
        <v/>
      </c>
      <c r="R139" s="189" t="str">
        <f t="shared" si="19"/>
        <v/>
      </c>
      <c r="S139" s="190" t="str">
        <f t="shared" si="20"/>
        <v/>
      </c>
      <c r="T139" s="191" t="str">
        <f t="shared" si="21"/>
        <v/>
      </c>
      <c r="U139" s="191" t="str">
        <f t="shared" si="22"/>
        <v/>
      </c>
      <c r="V139" s="191" t="str">
        <f t="shared" si="23"/>
        <v/>
      </c>
      <c r="W139" s="190" t="str">
        <f t="shared" si="15"/>
        <v/>
      </c>
    </row>
    <row r="140" spans="1:23" x14ac:dyDescent="0.25">
      <c r="A140" s="79">
        <f t="shared" si="24"/>
        <v>49644</v>
      </c>
      <c r="B140" s="73">
        <f t="shared" si="25"/>
        <v>123</v>
      </c>
      <c r="C140" s="71">
        <f t="shared" si="26"/>
        <v>1035202.3936060437</v>
      </c>
      <c r="D140" s="80">
        <f t="shared" si="27"/>
        <v>5003.47823576255</v>
      </c>
      <c r="E140" s="80">
        <f t="shared" si="28"/>
        <v>5748.7707086561768</v>
      </c>
      <c r="F140" s="80">
        <f t="shared" si="16"/>
        <v>10752.248944418727</v>
      </c>
      <c r="G140" s="71">
        <f t="shared" si="17"/>
        <v>1029453.6228973875</v>
      </c>
      <c r="Q140" s="188" t="str">
        <f t="shared" si="18"/>
        <v/>
      </c>
      <c r="R140" s="189" t="str">
        <f t="shared" si="19"/>
        <v/>
      </c>
      <c r="S140" s="190" t="str">
        <f t="shared" si="20"/>
        <v/>
      </c>
      <c r="T140" s="191" t="str">
        <f t="shared" si="21"/>
        <v/>
      </c>
      <c r="U140" s="191" t="str">
        <f t="shared" si="22"/>
        <v/>
      </c>
      <c r="V140" s="191" t="str">
        <f t="shared" si="23"/>
        <v/>
      </c>
      <c r="W140" s="190" t="str">
        <f t="shared" si="15"/>
        <v/>
      </c>
    </row>
    <row r="141" spans="1:23" x14ac:dyDescent="0.25">
      <c r="A141" s="79">
        <f t="shared" si="24"/>
        <v>49675</v>
      </c>
      <c r="B141" s="73">
        <f t="shared" si="25"/>
        <v>124</v>
      </c>
      <c r="C141" s="71">
        <f t="shared" si="26"/>
        <v>1029453.6228973875</v>
      </c>
      <c r="D141" s="80">
        <f t="shared" si="27"/>
        <v>4975.6925106707122</v>
      </c>
      <c r="E141" s="80">
        <f t="shared" si="28"/>
        <v>5776.5564337480146</v>
      </c>
      <c r="F141" s="80">
        <f t="shared" si="16"/>
        <v>10752.248944418727</v>
      </c>
      <c r="G141" s="71">
        <f t="shared" si="17"/>
        <v>1023677.0664636395</v>
      </c>
      <c r="Q141" s="188" t="str">
        <f t="shared" si="18"/>
        <v/>
      </c>
      <c r="R141" s="189" t="str">
        <f t="shared" si="19"/>
        <v/>
      </c>
      <c r="S141" s="190" t="str">
        <f t="shared" si="20"/>
        <v/>
      </c>
      <c r="T141" s="191" t="str">
        <f t="shared" si="21"/>
        <v/>
      </c>
      <c r="U141" s="191" t="str">
        <f t="shared" si="22"/>
        <v/>
      </c>
      <c r="V141" s="191" t="str">
        <f t="shared" si="23"/>
        <v/>
      </c>
      <c r="W141" s="190" t="str">
        <f t="shared" si="15"/>
        <v/>
      </c>
    </row>
    <row r="142" spans="1:23" x14ac:dyDescent="0.25">
      <c r="A142" s="79">
        <f t="shared" si="24"/>
        <v>49706</v>
      </c>
      <c r="B142" s="73">
        <f t="shared" si="25"/>
        <v>125</v>
      </c>
      <c r="C142" s="71">
        <f t="shared" si="26"/>
        <v>1023677.0664636395</v>
      </c>
      <c r="D142" s="80">
        <f t="shared" si="27"/>
        <v>4947.7724879075977</v>
      </c>
      <c r="E142" s="80">
        <f t="shared" si="28"/>
        <v>5804.4764565111309</v>
      </c>
      <c r="F142" s="80">
        <f t="shared" si="16"/>
        <v>10752.248944418729</v>
      </c>
      <c r="G142" s="71">
        <f t="shared" si="17"/>
        <v>1017872.5900071283</v>
      </c>
      <c r="Q142" s="188" t="str">
        <f t="shared" si="18"/>
        <v/>
      </c>
      <c r="R142" s="189" t="str">
        <f t="shared" si="19"/>
        <v/>
      </c>
      <c r="S142" s="190" t="str">
        <f t="shared" si="20"/>
        <v/>
      </c>
      <c r="T142" s="191" t="str">
        <f t="shared" si="21"/>
        <v/>
      </c>
      <c r="U142" s="191" t="str">
        <f t="shared" si="22"/>
        <v/>
      </c>
      <c r="V142" s="191" t="str">
        <f t="shared" si="23"/>
        <v/>
      </c>
      <c r="W142" s="190" t="str">
        <f t="shared" si="15"/>
        <v/>
      </c>
    </row>
    <row r="143" spans="1:23" x14ac:dyDescent="0.25">
      <c r="A143" s="79">
        <f t="shared" si="24"/>
        <v>49735</v>
      </c>
      <c r="B143" s="73">
        <f t="shared" si="25"/>
        <v>126</v>
      </c>
      <c r="C143" s="71">
        <f t="shared" si="26"/>
        <v>1017872.5900071283</v>
      </c>
      <c r="D143" s="80">
        <f t="shared" si="27"/>
        <v>4919.7175183677937</v>
      </c>
      <c r="E143" s="80">
        <f t="shared" si="28"/>
        <v>5832.5314260509331</v>
      </c>
      <c r="F143" s="80">
        <f t="shared" si="16"/>
        <v>10752.248944418727</v>
      </c>
      <c r="G143" s="71">
        <f t="shared" si="17"/>
        <v>1012040.0585810774</v>
      </c>
      <c r="Q143" s="188" t="str">
        <f t="shared" si="18"/>
        <v/>
      </c>
      <c r="R143" s="189" t="str">
        <f t="shared" si="19"/>
        <v/>
      </c>
      <c r="S143" s="190" t="str">
        <f t="shared" si="20"/>
        <v/>
      </c>
      <c r="T143" s="191" t="str">
        <f t="shared" si="21"/>
        <v/>
      </c>
      <c r="U143" s="191" t="str">
        <f t="shared" si="22"/>
        <v/>
      </c>
      <c r="V143" s="191" t="str">
        <f t="shared" si="23"/>
        <v/>
      </c>
      <c r="W143" s="190" t="str">
        <f t="shared" si="15"/>
        <v/>
      </c>
    </row>
    <row r="144" spans="1:23" x14ac:dyDescent="0.25">
      <c r="A144" s="79">
        <f t="shared" si="24"/>
        <v>49766</v>
      </c>
      <c r="B144" s="73">
        <f t="shared" si="25"/>
        <v>127</v>
      </c>
      <c r="C144" s="71">
        <f t="shared" si="26"/>
        <v>1012040.0585810774</v>
      </c>
      <c r="D144" s="80">
        <f t="shared" si="27"/>
        <v>4891.5269498085463</v>
      </c>
      <c r="E144" s="80">
        <f t="shared" si="28"/>
        <v>5860.7219946101795</v>
      </c>
      <c r="F144" s="80">
        <f t="shared" si="16"/>
        <v>10752.248944418727</v>
      </c>
      <c r="G144" s="71">
        <f t="shared" si="17"/>
        <v>1006179.3365864672</v>
      </c>
      <c r="Q144" s="188" t="str">
        <f t="shared" si="18"/>
        <v/>
      </c>
      <c r="R144" s="189" t="str">
        <f t="shared" si="19"/>
        <v/>
      </c>
      <c r="S144" s="190" t="str">
        <f t="shared" si="20"/>
        <v/>
      </c>
      <c r="T144" s="191" t="str">
        <f t="shared" si="21"/>
        <v/>
      </c>
      <c r="U144" s="191" t="str">
        <f t="shared" si="22"/>
        <v/>
      </c>
      <c r="V144" s="191" t="str">
        <f t="shared" si="23"/>
        <v/>
      </c>
      <c r="W144" s="190" t="str">
        <f t="shared" si="15"/>
        <v/>
      </c>
    </row>
    <row r="145" spans="1:23" x14ac:dyDescent="0.25">
      <c r="A145" s="79">
        <f t="shared" si="24"/>
        <v>49796</v>
      </c>
      <c r="B145" s="73">
        <f t="shared" si="25"/>
        <v>128</v>
      </c>
      <c r="C145" s="71">
        <f t="shared" si="26"/>
        <v>1006179.3365864672</v>
      </c>
      <c r="D145" s="80">
        <f t="shared" si="27"/>
        <v>4863.2001268345975</v>
      </c>
      <c r="E145" s="80">
        <f t="shared" si="28"/>
        <v>5889.0488175841301</v>
      </c>
      <c r="F145" s="80">
        <f t="shared" si="16"/>
        <v>10752.248944418727</v>
      </c>
      <c r="G145" s="71">
        <f t="shared" si="17"/>
        <v>1000290.287768883</v>
      </c>
      <c r="Q145" s="188" t="str">
        <f t="shared" si="18"/>
        <v/>
      </c>
      <c r="R145" s="189" t="str">
        <f t="shared" si="19"/>
        <v/>
      </c>
      <c r="S145" s="190" t="str">
        <f t="shared" si="20"/>
        <v/>
      </c>
      <c r="T145" s="191" t="str">
        <f t="shared" si="21"/>
        <v/>
      </c>
      <c r="U145" s="191" t="str">
        <f t="shared" si="22"/>
        <v/>
      </c>
      <c r="V145" s="191" t="str">
        <f t="shared" si="23"/>
        <v/>
      </c>
      <c r="W145" s="190" t="str">
        <f t="shared" si="15"/>
        <v/>
      </c>
    </row>
    <row r="146" spans="1:23" x14ac:dyDescent="0.25">
      <c r="A146" s="79">
        <f t="shared" si="24"/>
        <v>49827</v>
      </c>
      <c r="B146" s="73">
        <f t="shared" si="25"/>
        <v>129</v>
      </c>
      <c r="C146" s="71">
        <f t="shared" si="26"/>
        <v>1000290.287768883</v>
      </c>
      <c r="D146" s="80">
        <f t="shared" si="27"/>
        <v>4834.7363908829411</v>
      </c>
      <c r="E146" s="80">
        <f t="shared" si="28"/>
        <v>5917.5125535357856</v>
      </c>
      <c r="F146" s="80">
        <f t="shared" si="16"/>
        <v>10752.248944418727</v>
      </c>
      <c r="G146" s="71">
        <f t="shared" si="17"/>
        <v>994372.7752153473</v>
      </c>
      <c r="Q146" s="188" t="str">
        <f t="shared" si="18"/>
        <v/>
      </c>
      <c r="R146" s="189" t="str">
        <f t="shared" si="19"/>
        <v/>
      </c>
      <c r="S146" s="190" t="str">
        <f t="shared" si="20"/>
        <v/>
      </c>
      <c r="T146" s="191" t="str">
        <f t="shared" si="21"/>
        <v/>
      </c>
      <c r="U146" s="191" t="str">
        <f t="shared" si="22"/>
        <v/>
      </c>
      <c r="V146" s="191" t="str">
        <f t="shared" si="23"/>
        <v/>
      </c>
      <c r="W146" s="190" t="str">
        <f t="shared" ref="W146:W209" si="29">IF(R146="","",SUM(S146)-SUM(U146))</f>
        <v/>
      </c>
    </row>
    <row r="147" spans="1:23" x14ac:dyDescent="0.25">
      <c r="A147" s="79">
        <f t="shared" si="24"/>
        <v>49857</v>
      </c>
      <c r="B147" s="73">
        <f t="shared" si="25"/>
        <v>130</v>
      </c>
      <c r="C147" s="71">
        <f t="shared" si="26"/>
        <v>994372.7752153473</v>
      </c>
      <c r="D147" s="80">
        <f t="shared" si="27"/>
        <v>4806.1350802075185</v>
      </c>
      <c r="E147" s="80">
        <f t="shared" si="28"/>
        <v>5946.1138642112091</v>
      </c>
      <c r="F147" s="80">
        <f t="shared" ref="F147:F210" si="30">IF(B147="","",SUM(D147:E147))</f>
        <v>10752.248944418727</v>
      </c>
      <c r="G147" s="71">
        <f t="shared" ref="G147:G210" si="31">IF(B147="","",SUM(C147)-SUM(E147))</f>
        <v>988426.66135113605</v>
      </c>
      <c r="Q147" s="188" t="str">
        <f t="shared" ref="Q147:Q210" si="32">IF(R147="","",EDATE(Q146,1))</f>
        <v/>
      </c>
      <c r="R147" s="189" t="str">
        <f t="shared" ref="R147:R210" si="33">IF(R146="","",IF(SUM(R146)+1&lt;=$U$7,SUM(R146)+1,""))</f>
        <v/>
      </c>
      <c r="S147" s="190" t="str">
        <f t="shared" ref="S147:S210" si="34">IF(R147="","",W146)</f>
        <v/>
      </c>
      <c r="T147" s="191" t="str">
        <f t="shared" ref="T147:T210" si="35">IF(R147="","",IPMT($U$13/12,R147,$U$7,-$U$11,$U$12,0))</f>
        <v/>
      </c>
      <c r="U147" s="191" t="str">
        <f t="shared" ref="U147:U210" si="36">IF(R147="","",PPMT($U$13/12,R147,$U$7,-$U$11,$U$12,0))</f>
        <v/>
      </c>
      <c r="V147" s="191" t="str">
        <f t="shared" ref="V147:V210" si="37">IF(R147="","",SUM(T147:U147))</f>
        <v/>
      </c>
      <c r="W147" s="190" t="str">
        <f t="shared" si="29"/>
        <v/>
      </c>
    </row>
    <row r="148" spans="1:23" x14ac:dyDescent="0.25">
      <c r="A148" s="79">
        <f t="shared" ref="A148:A211" si="38">IF(B148="","",EDATE(A147,1))</f>
        <v>49888</v>
      </c>
      <c r="B148" s="73">
        <f t="shared" ref="B148:B211" si="39">IF(B147="","",IF(SUM(B147)+1&lt;=$E$7,SUM(B147)+1,""))</f>
        <v>131</v>
      </c>
      <c r="C148" s="71">
        <f t="shared" ref="C148:C211" si="40">IF(B148="","",G147)</f>
        <v>988426.66135113605</v>
      </c>
      <c r="D148" s="80">
        <f t="shared" ref="D148:D211" si="41">IF(B148="","",IPMT($E$14/12,B148-1,$E$7-1,-$C$19,$E$13,0))</f>
        <v>4777.3955298638293</v>
      </c>
      <c r="E148" s="80">
        <f t="shared" ref="E148:E211" si="42">IF(B148="","",PPMT($E$14/12,B148-1,$E$7-1,-$C$19,$E$13,0))</f>
        <v>5974.8534145548956</v>
      </c>
      <c r="F148" s="80">
        <f t="shared" si="30"/>
        <v>10752.248944418725</v>
      </c>
      <c r="G148" s="71">
        <f t="shared" si="31"/>
        <v>982451.8079365812</v>
      </c>
      <c r="Q148" s="188" t="str">
        <f t="shared" si="32"/>
        <v/>
      </c>
      <c r="R148" s="189" t="str">
        <f t="shared" si="33"/>
        <v/>
      </c>
      <c r="S148" s="190" t="str">
        <f t="shared" si="34"/>
        <v/>
      </c>
      <c r="T148" s="191" t="str">
        <f t="shared" si="35"/>
        <v/>
      </c>
      <c r="U148" s="191" t="str">
        <f t="shared" si="36"/>
        <v/>
      </c>
      <c r="V148" s="191" t="str">
        <f t="shared" si="37"/>
        <v/>
      </c>
      <c r="W148" s="190" t="str">
        <f t="shared" si="29"/>
        <v/>
      </c>
    </row>
    <row r="149" spans="1:23" x14ac:dyDescent="0.25">
      <c r="A149" s="79">
        <f t="shared" si="38"/>
        <v>49919</v>
      </c>
      <c r="B149" s="73">
        <f t="shared" si="39"/>
        <v>132</v>
      </c>
      <c r="C149" s="71">
        <f t="shared" si="40"/>
        <v>982451.8079365812</v>
      </c>
      <c r="D149" s="80">
        <f t="shared" si="41"/>
        <v>4748.5170716934817</v>
      </c>
      <c r="E149" s="80">
        <f t="shared" si="42"/>
        <v>6003.7318727252459</v>
      </c>
      <c r="F149" s="80">
        <f t="shared" si="30"/>
        <v>10752.248944418727</v>
      </c>
      <c r="G149" s="71">
        <f t="shared" si="31"/>
        <v>976448.0760638559</v>
      </c>
      <c r="Q149" s="188" t="str">
        <f t="shared" si="32"/>
        <v/>
      </c>
      <c r="R149" s="189" t="str">
        <f t="shared" si="33"/>
        <v/>
      </c>
      <c r="S149" s="190" t="str">
        <f t="shared" si="34"/>
        <v/>
      </c>
      <c r="T149" s="191" t="str">
        <f t="shared" si="35"/>
        <v/>
      </c>
      <c r="U149" s="191" t="str">
        <f t="shared" si="36"/>
        <v/>
      </c>
      <c r="V149" s="191" t="str">
        <f t="shared" si="37"/>
        <v/>
      </c>
      <c r="W149" s="190" t="str">
        <f t="shared" si="29"/>
        <v/>
      </c>
    </row>
    <row r="150" spans="1:23" x14ac:dyDescent="0.25">
      <c r="A150" s="79">
        <f t="shared" si="38"/>
        <v>49949</v>
      </c>
      <c r="B150" s="73">
        <f t="shared" si="39"/>
        <v>133</v>
      </c>
      <c r="C150" s="71">
        <f t="shared" si="40"/>
        <v>976448.0760638559</v>
      </c>
      <c r="D150" s="80">
        <f t="shared" si="41"/>
        <v>4719.4990343086429</v>
      </c>
      <c r="E150" s="80">
        <f t="shared" si="42"/>
        <v>6032.7499101100848</v>
      </c>
      <c r="F150" s="80">
        <f t="shared" si="30"/>
        <v>10752.248944418727</v>
      </c>
      <c r="G150" s="71">
        <f t="shared" si="31"/>
        <v>970415.32615374576</v>
      </c>
      <c r="Q150" s="188" t="str">
        <f t="shared" si="32"/>
        <v/>
      </c>
      <c r="R150" s="189" t="str">
        <f t="shared" si="33"/>
        <v/>
      </c>
      <c r="S150" s="190" t="str">
        <f t="shared" si="34"/>
        <v/>
      </c>
      <c r="T150" s="191" t="str">
        <f t="shared" si="35"/>
        <v/>
      </c>
      <c r="U150" s="191" t="str">
        <f t="shared" si="36"/>
        <v/>
      </c>
      <c r="V150" s="191" t="str">
        <f t="shared" si="37"/>
        <v/>
      </c>
      <c r="W150" s="190" t="str">
        <f t="shared" si="29"/>
        <v/>
      </c>
    </row>
    <row r="151" spans="1:23" x14ac:dyDescent="0.25">
      <c r="A151" s="79">
        <f t="shared" si="38"/>
        <v>49980</v>
      </c>
      <c r="B151" s="73">
        <f t="shared" si="39"/>
        <v>134</v>
      </c>
      <c r="C151" s="71">
        <f t="shared" si="40"/>
        <v>970415.32615374576</v>
      </c>
      <c r="D151" s="80">
        <f t="shared" si="41"/>
        <v>4690.3407430764446</v>
      </c>
      <c r="E151" s="80">
        <f t="shared" si="42"/>
        <v>6061.9082013422831</v>
      </c>
      <c r="F151" s="80">
        <f t="shared" si="30"/>
        <v>10752.248944418727</v>
      </c>
      <c r="G151" s="71">
        <f t="shared" si="31"/>
        <v>964353.41795240343</v>
      </c>
      <c r="Q151" s="188" t="str">
        <f t="shared" si="32"/>
        <v/>
      </c>
      <c r="R151" s="189" t="str">
        <f t="shared" si="33"/>
        <v/>
      </c>
      <c r="S151" s="190" t="str">
        <f t="shared" si="34"/>
        <v/>
      </c>
      <c r="T151" s="191" t="str">
        <f t="shared" si="35"/>
        <v/>
      </c>
      <c r="U151" s="191" t="str">
        <f t="shared" si="36"/>
        <v/>
      </c>
      <c r="V151" s="191" t="str">
        <f t="shared" si="37"/>
        <v/>
      </c>
      <c r="W151" s="190" t="str">
        <f t="shared" si="29"/>
        <v/>
      </c>
    </row>
    <row r="152" spans="1:23" x14ac:dyDescent="0.25">
      <c r="A152" s="79">
        <f t="shared" si="38"/>
        <v>50010</v>
      </c>
      <c r="B152" s="73">
        <f t="shared" si="39"/>
        <v>135</v>
      </c>
      <c r="C152" s="71">
        <f t="shared" si="40"/>
        <v>964353.41795240343</v>
      </c>
      <c r="D152" s="80">
        <f t="shared" si="41"/>
        <v>4661.0415201032902</v>
      </c>
      <c r="E152" s="80">
        <f t="shared" si="42"/>
        <v>6091.2074243154366</v>
      </c>
      <c r="F152" s="80">
        <f t="shared" si="30"/>
        <v>10752.248944418727</v>
      </c>
      <c r="G152" s="71">
        <f t="shared" si="31"/>
        <v>958262.21052808804</v>
      </c>
      <c r="Q152" s="188" t="str">
        <f t="shared" si="32"/>
        <v/>
      </c>
      <c r="R152" s="189" t="str">
        <f t="shared" si="33"/>
        <v/>
      </c>
      <c r="S152" s="190" t="str">
        <f t="shared" si="34"/>
        <v/>
      </c>
      <c r="T152" s="191" t="str">
        <f t="shared" si="35"/>
        <v/>
      </c>
      <c r="U152" s="191" t="str">
        <f t="shared" si="36"/>
        <v/>
      </c>
      <c r="V152" s="191" t="str">
        <f t="shared" si="37"/>
        <v/>
      </c>
      <c r="W152" s="190" t="str">
        <f t="shared" si="29"/>
        <v/>
      </c>
    </row>
    <row r="153" spans="1:23" x14ac:dyDescent="0.25">
      <c r="A153" s="79">
        <f t="shared" si="38"/>
        <v>50041</v>
      </c>
      <c r="B153" s="73">
        <f t="shared" si="39"/>
        <v>136</v>
      </c>
      <c r="C153" s="71">
        <f t="shared" si="40"/>
        <v>958262.21052808804</v>
      </c>
      <c r="D153" s="80">
        <f t="shared" si="41"/>
        <v>4631.6006842190991</v>
      </c>
      <c r="E153" s="80">
        <f t="shared" si="42"/>
        <v>6120.6482601996277</v>
      </c>
      <c r="F153" s="80">
        <f t="shared" si="30"/>
        <v>10752.248944418727</v>
      </c>
      <c r="G153" s="71">
        <f t="shared" si="31"/>
        <v>952141.56226788845</v>
      </c>
      <c r="Q153" s="188" t="str">
        <f t="shared" si="32"/>
        <v/>
      </c>
      <c r="R153" s="189" t="str">
        <f t="shared" si="33"/>
        <v/>
      </c>
      <c r="S153" s="190" t="str">
        <f t="shared" si="34"/>
        <v/>
      </c>
      <c r="T153" s="191" t="str">
        <f t="shared" si="35"/>
        <v/>
      </c>
      <c r="U153" s="191" t="str">
        <f t="shared" si="36"/>
        <v/>
      </c>
      <c r="V153" s="191" t="str">
        <f t="shared" si="37"/>
        <v/>
      </c>
      <c r="W153" s="190" t="str">
        <f t="shared" si="29"/>
        <v/>
      </c>
    </row>
    <row r="154" spans="1:23" x14ac:dyDescent="0.25">
      <c r="A154" s="79">
        <f t="shared" si="38"/>
        <v>50072</v>
      </c>
      <c r="B154" s="73">
        <f t="shared" si="39"/>
        <v>137</v>
      </c>
      <c r="C154" s="71">
        <f t="shared" si="40"/>
        <v>952141.56226788845</v>
      </c>
      <c r="D154" s="80">
        <f t="shared" si="41"/>
        <v>4602.0175509614664</v>
      </c>
      <c r="E154" s="80">
        <f t="shared" si="42"/>
        <v>6150.2313934572594</v>
      </c>
      <c r="F154" s="80">
        <f t="shared" si="30"/>
        <v>10752.248944418727</v>
      </c>
      <c r="G154" s="71">
        <f t="shared" si="31"/>
        <v>945991.33087443118</v>
      </c>
      <c r="Q154" s="188" t="str">
        <f t="shared" si="32"/>
        <v/>
      </c>
      <c r="R154" s="189" t="str">
        <f t="shared" si="33"/>
        <v/>
      </c>
      <c r="S154" s="190" t="str">
        <f t="shared" si="34"/>
        <v/>
      </c>
      <c r="T154" s="191" t="str">
        <f t="shared" si="35"/>
        <v/>
      </c>
      <c r="U154" s="191" t="str">
        <f t="shared" si="36"/>
        <v/>
      </c>
      <c r="V154" s="191" t="str">
        <f t="shared" si="37"/>
        <v/>
      </c>
      <c r="W154" s="190" t="str">
        <f t="shared" si="29"/>
        <v/>
      </c>
    </row>
    <row r="155" spans="1:23" x14ac:dyDescent="0.25">
      <c r="A155" s="79">
        <f t="shared" si="38"/>
        <v>50100</v>
      </c>
      <c r="B155" s="73">
        <f t="shared" si="39"/>
        <v>138</v>
      </c>
      <c r="C155" s="71">
        <f t="shared" si="40"/>
        <v>945991.33087443118</v>
      </c>
      <c r="D155" s="80">
        <f t="shared" si="41"/>
        <v>4572.2914325597567</v>
      </c>
      <c r="E155" s="80">
        <f t="shared" si="42"/>
        <v>6179.9575118589701</v>
      </c>
      <c r="F155" s="80">
        <f t="shared" si="30"/>
        <v>10752.248944418727</v>
      </c>
      <c r="G155" s="71">
        <f t="shared" si="31"/>
        <v>939811.37336257217</v>
      </c>
      <c r="Q155" s="188" t="str">
        <f t="shared" si="32"/>
        <v/>
      </c>
      <c r="R155" s="189" t="str">
        <f t="shared" si="33"/>
        <v/>
      </c>
      <c r="S155" s="190" t="str">
        <f t="shared" si="34"/>
        <v/>
      </c>
      <c r="T155" s="191" t="str">
        <f t="shared" si="35"/>
        <v/>
      </c>
      <c r="U155" s="191" t="str">
        <f t="shared" si="36"/>
        <v/>
      </c>
      <c r="V155" s="191" t="str">
        <f t="shared" si="37"/>
        <v/>
      </c>
      <c r="W155" s="190" t="str">
        <f t="shared" si="29"/>
        <v/>
      </c>
    </row>
    <row r="156" spans="1:23" x14ac:dyDescent="0.25">
      <c r="A156" s="79">
        <f t="shared" si="38"/>
        <v>50131</v>
      </c>
      <c r="B156" s="73">
        <f t="shared" si="39"/>
        <v>139</v>
      </c>
      <c r="C156" s="71">
        <f t="shared" si="40"/>
        <v>939811.37336257217</v>
      </c>
      <c r="D156" s="80">
        <f t="shared" si="41"/>
        <v>4542.4216379191048</v>
      </c>
      <c r="E156" s="80">
        <f t="shared" si="42"/>
        <v>6209.827306499621</v>
      </c>
      <c r="F156" s="80">
        <f t="shared" si="30"/>
        <v>10752.248944418727</v>
      </c>
      <c r="G156" s="71">
        <f t="shared" si="31"/>
        <v>933601.54605607258</v>
      </c>
      <c r="Q156" s="188" t="str">
        <f t="shared" si="32"/>
        <v/>
      </c>
      <c r="R156" s="189" t="str">
        <f t="shared" si="33"/>
        <v/>
      </c>
      <c r="S156" s="190" t="str">
        <f t="shared" si="34"/>
        <v/>
      </c>
      <c r="T156" s="191" t="str">
        <f t="shared" si="35"/>
        <v/>
      </c>
      <c r="U156" s="191" t="str">
        <f t="shared" si="36"/>
        <v/>
      </c>
      <c r="V156" s="191" t="str">
        <f t="shared" si="37"/>
        <v/>
      </c>
      <c r="W156" s="190" t="str">
        <f t="shared" si="29"/>
        <v/>
      </c>
    </row>
    <row r="157" spans="1:23" x14ac:dyDescent="0.25">
      <c r="A157" s="79">
        <f t="shared" si="38"/>
        <v>50161</v>
      </c>
      <c r="B157" s="73">
        <f t="shared" si="39"/>
        <v>140</v>
      </c>
      <c r="C157" s="71">
        <f t="shared" si="40"/>
        <v>933601.54605607258</v>
      </c>
      <c r="D157" s="80">
        <f t="shared" si="41"/>
        <v>4512.4074726043564</v>
      </c>
      <c r="E157" s="80">
        <f t="shared" si="42"/>
        <v>6239.8414718143695</v>
      </c>
      <c r="F157" s="80">
        <f t="shared" si="30"/>
        <v>10752.248944418727</v>
      </c>
      <c r="G157" s="71">
        <f t="shared" si="31"/>
        <v>927361.70458425826</v>
      </c>
      <c r="Q157" s="188" t="str">
        <f t="shared" si="32"/>
        <v/>
      </c>
      <c r="R157" s="189" t="str">
        <f t="shared" si="33"/>
        <v/>
      </c>
      <c r="S157" s="190" t="str">
        <f t="shared" si="34"/>
        <v/>
      </c>
      <c r="T157" s="191" t="str">
        <f t="shared" si="35"/>
        <v/>
      </c>
      <c r="U157" s="191" t="str">
        <f t="shared" si="36"/>
        <v/>
      </c>
      <c r="V157" s="191" t="str">
        <f t="shared" si="37"/>
        <v/>
      </c>
      <c r="W157" s="190" t="str">
        <f t="shared" si="29"/>
        <v/>
      </c>
    </row>
    <row r="158" spans="1:23" x14ac:dyDescent="0.25">
      <c r="A158" s="79">
        <f t="shared" si="38"/>
        <v>50192</v>
      </c>
      <c r="B158" s="73">
        <f t="shared" si="39"/>
        <v>141</v>
      </c>
      <c r="C158" s="71">
        <f t="shared" si="40"/>
        <v>927361.70458425826</v>
      </c>
      <c r="D158" s="80">
        <f t="shared" si="41"/>
        <v>4482.2482388239214</v>
      </c>
      <c r="E158" s="80">
        <f t="shared" si="42"/>
        <v>6270.0007055948054</v>
      </c>
      <c r="F158" s="80">
        <f t="shared" si="30"/>
        <v>10752.248944418727</v>
      </c>
      <c r="G158" s="71">
        <f t="shared" si="31"/>
        <v>921091.70387866348</v>
      </c>
      <c r="Q158" s="188" t="str">
        <f t="shared" si="32"/>
        <v/>
      </c>
      <c r="R158" s="189" t="str">
        <f t="shared" si="33"/>
        <v/>
      </c>
      <c r="S158" s="190" t="str">
        <f t="shared" si="34"/>
        <v/>
      </c>
      <c r="T158" s="191" t="str">
        <f t="shared" si="35"/>
        <v/>
      </c>
      <c r="U158" s="191" t="str">
        <f t="shared" si="36"/>
        <v/>
      </c>
      <c r="V158" s="191" t="str">
        <f t="shared" si="37"/>
        <v/>
      </c>
      <c r="W158" s="190" t="str">
        <f t="shared" si="29"/>
        <v/>
      </c>
    </row>
    <row r="159" spans="1:23" x14ac:dyDescent="0.25">
      <c r="A159" s="79">
        <f t="shared" si="38"/>
        <v>50222</v>
      </c>
      <c r="B159" s="73">
        <f t="shared" si="39"/>
        <v>142</v>
      </c>
      <c r="C159" s="71">
        <f t="shared" si="40"/>
        <v>921091.70387866348</v>
      </c>
      <c r="D159" s="80">
        <f t="shared" si="41"/>
        <v>4451.9432354135461</v>
      </c>
      <c r="E159" s="80">
        <f t="shared" si="42"/>
        <v>6300.3057090051798</v>
      </c>
      <c r="F159" s="80">
        <f t="shared" si="30"/>
        <v>10752.248944418727</v>
      </c>
      <c r="G159" s="71">
        <f t="shared" si="31"/>
        <v>914791.39816965826</v>
      </c>
      <c r="Q159" s="188" t="str">
        <f t="shared" si="32"/>
        <v/>
      </c>
      <c r="R159" s="189" t="str">
        <f t="shared" si="33"/>
        <v/>
      </c>
      <c r="S159" s="190" t="str">
        <f t="shared" si="34"/>
        <v/>
      </c>
      <c r="T159" s="191" t="str">
        <f t="shared" si="35"/>
        <v/>
      </c>
      <c r="U159" s="191" t="str">
        <f t="shared" si="36"/>
        <v/>
      </c>
      <c r="V159" s="191" t="str">
        <f t="shared" si="37"/>
        <v/>
      </c>
      <c r="W159" s="190" t="str">
        <f t="shared" si="29"/>
        <v/>
      </c>
    </row>
    <row r="160" spans="1:23" x14ac:dyDescent="0.25">
      <c r="A160" s="79">
        <f t="shared" si="38"/>
        <v>50253</v>
      </c>
      <c r="B160" s="73">
        <f t="shared" si="39"/>
        <v>143</v>
      </c>
      <c r="C160" s="71">
        <f t="shared" si="40"/>
        <v>914791.39816965826</v>
      </c>
      <c r="D160" s="80">
        <f t="shared" si="41"/>
        <v>4421.4917578200211</v>
      </c>
      <c r="E160" s="80">
        <f t="shared" si="42"/>
        <v>6330.7571865987056</v>
      </c>
      <c r="F160" s="80">
        <f t="shared" si="30"/>
        <v>10752.248944418727</v>
      </c>
      <c r="G160" s="71">
        <f t="shared" si="31"/>
        <v>908460.64098305954</v>
      </c>
      <c r="Q160" s="188" t="str">
        <f t="shared" si="32"/>
        <v/>
      </c>
      <c r="R160" s="189" t="str">
        <f t="shared" si="33"/>
        <v/>
      </c>
      <c r="S160" s="190" t="str">
        <f t="shared" si="34"/>
        <v/>
      </c>
      <c r="T160" s="191" t="str">
        <f t="shared" si="35"/>
        <v/>
      </c>
      <c r="U160" s="191" t="str">
        <f t="shared" si="36"/>
        <v/>
      </c>
      <c r="V160" s="191" t="str">
        <f t="shared" si="37"/>
        <v/>
      </c>
      <c r="W160" s="190" t="str">
        <f t="shared" si="29"/>
        <v/>
      </c>
    </row>
    <row r="161" spans="1:23" x14ac:dyDescent="0.25">
      <c r="A161" s="79">
        <f t="shared" si="38"/>
        <v>50284</v>
      </c>
      <c r="B161" s="73">
        <f t="shared" si="39"/>
        <v>144</v>
      </c>
      <c r="C161" s="71">
        <f t="shared" si="40"/>
        <v>908460.64098305954</v>
      </c>
      <c r="D161" s="80">
        <f t="shared" si="41"/>
        <v>4390.8930980847945</v>
      </c>
      <c r="E161" s="80">
        <f t="shared" si="42"/>
        <v>6361.3558463339332</v>
      </c>
      <c r="F161" s="80">
        <f t="shared" si="30"/>
        <v>10752.248944418727</v>
      </c>
      <c r="G161" s="71">
        <f t="shared" si="31"/>
        <v>902099.28513672564</v>
      </c>
      <c r="Q161" s="188" t="str">
        <f t="shared" si="32"/>
        <v/>
      </c>
      <c r="R161" s="189" t="str">
        <f t="shared" si="33"/>
        <v/>
      </c>
      <c r="S161" s="190" t="str">
        <f t="shared" si="34"/>
        <v/>
      </c>
      <c r="T161" s="191" t="str">
        <f t="shared" si="35"/>
        <v/>
      </c>
      <c r="U161" s="191" t="str">
        <f t="shared" si="36"/>
        <v/>
      </c>
      <c r="V161" s="191" t="str">
        <f t="shared" si="37"/>
        <v/>
      </c>
      <c r="W161" s="190" t="str">
        <f t="shared" si="29"/>
        <v/>
      </c>
    </row>
    <row r="162" spans="1:23" x14ac:dyDescent="0.25">
      <c r="A162" s="79">
        <f t="shared" si="38"/>
        <v>50314</v>
      </c>
      <c r="B162" s="73">
        <f t="shared" si="39"/>
        <v>145</v>
      </c>
      <c r="C162" s="71">
        <f t="shared" si="40"/>
        <v>902099.28513672564</v>
      </c>
      <c r="D162" s="80">
        <f t="shared" si="41"/>
        <v>4360.146544827513</v>
      </c>
      <c r="E162" s="80">
        <f t="shared" si="42"/>
        <v>6392.1023995912128</v>
      </c>
      <c r="F162" s="80">
        <f t="shared" si="30"/>
        <v>10752.248944418727</v>
      </c>
      <c r="G162" s="71">
        <f t="shared" si="31"/>
        <v>895707.1827371344</v>
      </c>
      <c r="Q162" s="188" t="str">
        <f t="shared" si="32"/>
        <v/>
      </c>
      <c r="R162" s="189" t="str">
        <f t="shared" si="33"/>
        <v/>
      </c>
      <c r="S162" s="190" t="str">
        <f t="shared" si="34"/>
        <v/>
      </c>
      <c r="T162" s="191" t="str">
        <f t="shared" si="35"/>
        <v/>
      </c>
      <c r="U162" s="191" t="str">
        <f t="shared" si="36"/>
        <v/>
      </c>
      <c r="V162" s="191" t="str">
        <f t="shared" si="37"/>
        <v/>
      </c>
      <c r="W162" s="190" t="str">
        <f t="shared" si="29"/>
        <v/>
      </c>
    </row>
    <row r="163" spans="1:23" x14ac:dyDescent="0.25">
      <c r="A163" s="79">
        <f t="shared" si="38"/>
        <v>50345</v>
      </c>
      <c r="B163" s="73">
        <f t="shared" si="39"/>
        <v>146</v>
      </c>
      <c r="C163" s="71">
        <f t="shared" si="40"/>
        <v>895707.1827371344</v>
      </c>
      <c r="D163" s="80">
        <f t="shared" si="41"/>
        <v>4329.251383229489</v>
      </c>
      <c r="E163" s="80">
        <f t="shared" si="42"/>
        <v>6422.9975611892369</v>
      </c>
      <c r="F163" s="80">
        <f t="shared" si="30"/>
        <v>10752.248944418727</v>
      </c>
      <c r="G163" s="71">
        <f t="shared" si="31"/>
        <v>889284.18517594517</v>
      </c>
      <c r="Q163" s="188" t="str">
        <f t="shared" si="32"/>
        <v/>
      </c>
      <c r="R163" s="189" t="str">
        <f t="shared" si="33"/>
        <v/>
      </c>
      <c r="S163" s="190" t="str">
        <f t="shared" si="34"/>
        <v/>
      </c>
      <c r="T163" s="191" t="str">
        <f t="shared" si="35"/>
        <v/>
      </c>
      <c r="U163" s="191" t="str">
        <f t="shared" si="36"/>
        <v/>
      </c>
      <c r="V163" s="191" t="str">
        <f t="shared" si="37"/>
        <v/>
      </c>
      <c r="W163" s="190" t="str">
        <f t="shared" si="29"/>
        <v/>
      </c>
    </row>
    <row r="164" spans="1:23" x14ac:dyDescent="0.25">
      <c r="A164" s="79">
        <f t="shared" si="38"/>
        <v>50375</v>
      </c>
      <c r="B164" s="73">
        <f t="shared" si="39"/>
        <v>147</v>
      </c>
      <c r="C164" s="71">
        <f t="shared" si="40"/>
        <v>889284.18517594517</v>
      </c>
      <c r="D164" s="80">
        <f t="shared" si="41"/>
        <v>4298.2068950170742</v>
      </c>
      <c r="E164" s="80">
        <f t="shared" si="42"/>
        <v>6454.0420494016516</v>
      </c>
      <c r="F164" s="80">
        <f t="shared" si="30"/>
        <v>10752.248944418727</v>
      </c>
      <c r="G164" s="71">
        <f t="shared" si="31"/>
        <v>882830.14312654349</v>
      </c>
      <c r="Q164" s="188" t="str">
        <f t="shared" si="32"/>
        <v/>
      </c>
      <c r="R164" s="189" t="str">
        <f t="shared" si="33"/>
        <v/>
      </c>
      <c r="S164" s="190" t="str">
        <f t="shared" si="34"/>
        <v/>
      </c>
      <c r="T164" s="191" t="str">
        <f t="shared" si="35"/>
        <v/>
      </c>
      <c r="U164" s="191" t="str">
        <f t="shared" si="36"/>
        <v/>
      </c>
      <c r="V164" s="191" t="str">
        <f t="shared" si="37"/>
        <v/>
      </c>
      <c r="W164" s="190" t="str">
        <f t="shared" si="29"/>
        <v/>
      </c>
    </row>
    <row r="165" spans="1:23" x14ac:dyDescent="0.25">
      <c r="A165" s="79">
        <f t="shared" si="38"/>
        <v>50406</v>
      </c>
      <c r="B165" s="73">
        <f t="shared" si="39"/>
        <v>148</v>
      </c>
      <c r="C165" s="71">
        <f t="shared" si="40"/>
        <v>882830.14312654349</v>
      </c>
      <c r="D165" s="80">
        <f t="shared" si="41"/>
        <v>4267.0123584449657</v>
      </c>
      <c r="E165" s="80">
        <f t="shared" si="42"/>
        <v>6485.2365859737611</v>
      </c>
      <c r="F165" s="80">
        <f t="shared" si="30"/>
        <v>10752.248944418727</v>
      </c>
      <c r="G165" s="71">
        <f t="shared" si="31"/>
        <v>876344.90654056973</v>
      </c>
      <c r="Q165" s="188" t="str">
        <f t="shared" si="32"/>
        <v/>
      </c>
      <c r="R165" s="189" t="str">
        <f t="shared" si="33"/>
        <v/>
      </c>
      <c r="S165" s="190" t="str">
        <f t="shared" si="34"/>
        <v/>
      </c>
      <c r="T165" s="191" t="str">
        <f t="shared" si="35"/>
        <v/>
      </c>
      <c r="U165" s="191" t="str">
        <f t="shared" si="36"/>
        <v/>
      </c>
      <c r="V165" s="191" t="str">
        <f t="shared" si="37"/>
        <v/>
      </c>
      <c r="W165" s="190" t="str">
        <f t="shared" si="29"/>
        <v/>
      </c>
    </row>
    <row r="166" spans="1:23" x14ac:dyDescent="0.25">
      <c r="A166" s="79">
        <f t="shared" si="38"/>
        <v>50437</v>
      </c>
      <c r="B166" s="73">
        <f t="shared" si="39"/>
        <v>149</v>
      </c>
      <c r="C166" s="71">
        <f t="shared" si="40"/>
        <v>876344.90654056973</v>
      </c>
      <c r="D166" s="80">
        <f t="shared" si="41"/>
        <v>4235.667048279427</v>
      </c>
      <c r="E166" s="80">
        <f t="shared" si="42"/>
        <v>6516.5818961392997</v>
      </c>
      <c r="F166" s="80">
        <f t="shared" si="30"/>
        <v>10752.248944418727</v>
      </c>
      <c r="G166" s="71">
        <f t="shared" si="31"/>
        <v>869828.32464443042</v>
      </c>
      <c r="Q166" s="188" t="str">
        <f t="shared" si="32"/>
        <v/>
      </c>
      <c r="R166" s="189" t="str">
        <f t="shared" si="33"/>
        <v/>
      </c>
      <c r="S166" s="190" t="str">
        <f t="shared" si="34"/>
        <v/>
      </c>
      <c r="T166" s="191" t="str">
        <f t="shared" si="35"/>
        <v/>
      </c>
      <c r="U166" s="191" t="str">
        <f t="shared" si="36"/>
        <v/>
      </c>
      <c r="V166" s="191" t="str">
        <f t="shared" si="37"/>
        <v/>
      </c>
      <c r="W166" s="190" t="str">
        <f t="shared" si="29"/>
        <v/>
      </c>
    </row>
    <row r="167" spans="1:23" x14ac:dyDescent="0.25">
      <c r="A167" s="79">
        <f t="shared" si="38"/>
        <v>50465</v>
      </c>
      <c r="B167" s="73">
        <f t="shared" si="39"/>
        <v>150</v>
      </c>
      <c r="C167" s="71">
        <f t="shared" si="40"/>
        <v>869828.32464443042</v>
      </c>
      <c r="D167" s="80">
        <f t="shared" si="41"/>
        <v>4204.1702357814193</v>
      </c>
      <c r="E167" s="80">
        <f t="shared" si="42"/>
        <v>6548.0787086373066</v>
      </c>
      <c r="F167" s="80">
        <f t="shared" si="30"/>
        <v>10752.248944418727</v>
      </c>
      <c r="G167" s="71">
        <f t="shared" si="31"/>
        <v>863280.24593579315</v>
      </c>
      <c r="Q167" s="188" t="str">
        <f t="shared" si="32"/>
        <v/>
      </c>
      <c r="R167" s="189" t="str">
        <f t="shared" si="33"/>
        <v/>
      </c>
      <c r="S167" s="190" t="str">
        <f t="shared" si="34"/>
        <v/>
      </c>
      <c r="T167" s="191" t="str">
        <f t="shared" si="35"/>
        <v/>
      </c>
      <c r="U167" s="191" t="str">
        <f t="shared" si="36"/>
        <v/>
      </c>
      <c r="V167" s="191" t="str">
        <f t="shared" si="37"/>
        <v/>
      </c>
      <c r="W167" s="190" t="str">
        <f t="shared" si="29"/>
        <v/>
      </c>
    </row>
    <row r="168" spans="1:23" x14ac:dyDescent="0.25">
      <c r="A168" s="79">
        <f t="shared" si="38"/>
        <v>50496</v>
      </c>
      <c r="B168" s="73">
        <f t="shared" si="39"/>
        <v>151</v>
      </c>
      <c r="C168" s="71">
        <f t="shared" si="40"/>
        <v>863280.24593579315</v>
      </c>
      <c r="D168" s="80">
        <f t="shared" si="41"/>
        <v>4172.5211886896732</v>
      </c>
      <c r="E168" s="80">
        <f t="shared" si="42"/>
        <v>6579.7277557290545</v>
      </c>
      <c r="F168" s="80">
        <f t="shared" si="30"/>
        <v>10752.248944418727</v>
      </c>
      <c r="G168" s="71">
        <f t="shared" si="31"/>
        <v>856700.51818006404</v>
      </c>
      <c r="Q168" s="188" t="str">
        <f t="shared" si="32"/>
        <v/>
      </c>
      <c r="R168" s="189" t="str">
        <f t="shared" si="33"/>
        <v/>
      </c>
      <c r="S168" s="190" t="str">
        <f t="shared" si="34"/>
        <v/>
      </c>
      <c r="T168" s="191" t="str">
        <f t="shared" si="35"/>
        <v/>
      </c>
      <c r="U168" s="191" t="str">
        <f t="shared" si="36"/>
        <v/>
      </c>
      <c r="V168" s="191" t="str">
        <f t="shared" si="37"/>
        <v/>
      </c>
      <c r="W168" s="190" t="str">
        <f t="shared" si="29"/>
        <v/>
      </c>
    </row>
    <row r="169" spans="1:23" x14ac:dyDescent="0.25">
      <c r="A169" s="79">
        <f t="shared" si="38"/>
        <v>50526</v>
      </c>
      <c r="B169" s="73">
        <f t="shared" si="39"/>
        <v>152</v>
      </c>
      <c r="C169" s="71">
        <f t="shared" si="40"/>
        <v>856700.51818006404</v>
      </c>
      <c r="D169" s="80">
        <f t="shared" si="41"/>
        <v>4140.7191712036492</v>
      </c>
      <c r="E169" s="80">
        <f t="shared" si="42"/>
        <v>6611.5297732150775</v>
      </c>
      <c r="F169" s="80">
        <f t="shared" si="30"/>
        <v>10752.248944418727</v>
      </c>
      <c r="G169" s="71">
        <f t="shared" si="31"/>
        <v>850088.98840684898</v>
      </c>
      <c r="Q169" s="188" t="str">
        <f t="shared" si="32"/>
        <v/>
      </c>
      <c r="R169" s="189" t="str">
        <f t="shared" si="33"/>
        <v/>
      </c>
      <c r="S169" s="190" t="str">
        <f t="shared" si="34"/>
        <v/>
      </c>
      <c r="T169" s="191" t="str">
        <f t="shared" si="35"/>
        <v/>
      </c>
      <c r="U169" s="191" t="str">
        <f t="shared" si="36"/>
        <v/>
      </c>
      <c r="V169" s="191" t="str">
        <f t="shared" si="37"/>
        <v/>
      </c>
      <c r="W169" s="190" t="str">
        <f t="shared" si="29"/>
        <v/>
      </c>
    </row>
    <row r="170" spans="1:23" x14ac:dyDescent="0.25">
      <c r="A170" s="79">
        <f t="shared" si="38"/>
        <v>50557</v>
      </c>
      <c r="B170" s="73">
        <f t="shared" si="39"/>
        <v>153</v>
      </c>
      <c r="C170" s="71">
        <f t="shared" si="40"/>
        <v>850088.98840684898</v>
      </c>
      <c r="D170" s="80">
        <f t="shared" si="41"/>
        <v>4108.7634439664434</v>
      </c>
      <c r="E170" s="80">
        <f t="shared" si="42"/>
        <v>6643.4855004522833</v>
      </c>
      <c r="F170" s="80">
        <f t="shared" si="30"/>
        <v>10752.248944418727</v>
      </c>
      <c r="G170" s="71">
        <f t="shared" si="31"/>
        <v>843445.50290639675</v>
      </c>
      <c r="Q170" s="188" t="str">
        <f t="shared" si="32"/>
        <v/>
      </c>
      <c r="R170" s="189" t="str">
        <f t="shared" si="33"/>
        <v/>
      </c>
      <c r="S170" s="190" t="str">
        <f t="shared" si="34"/>
        <v/>
      </c>
      <c r="T170" s="191" t="str">
        <f t="shared" si="35"/>
        <v/>
      </c>
      <c r="U170" s="191" t="str">
        <f t="shared" si="36"/>
        <v/>
      </c>
      <c r="V170" s="191" t="str">
        <f t="shared" si="37"/>
        <v/>
      </c>
      <c r="W170" s="190" t="str">
        <f t="shared" si="29"/>
        <v/>
      </c>
    </row>
    <row r="171" spans="1:23" x14ac:dyDescent="0.25">
      <c r="A171" s="79">
        <f t="shared" si="38"/>
        <v>50587</v>
      </c>
      <c r="B171" s="73">
        <f t="shared" si="39"/>
        <v>154</v>
      </c>
      <c r="C171" s="71">
        <f t="shared" si="40"/>
        <v>843445.50290639675</v>
      </c>
      <c r="D171" s="80">
        <f t="shared" si="41"/>
        <v>4076.6532640475907</v>
      </c>
      <c r="E171" s="80">
        <f t="shared" si="42"/>
        <v>6675.5956803711351</v>
      </c>
      <c r="F171" s="80">
        <f t="shared" si="30"/>
        <v>10752.248944418727</v>
      </c>
      <c r="G171" s="71">
        <f t="shared" si="31"/>
        <v>836769.90722602559</v>
      </c>
      <c r="Q171" s="188" t="str">
        <f t="shared" si="32"/>
        <v/>
      </c>
      <c r="R171" s="189" t="str">
        <f t="shared" si="33"/>
        <v/>
      </c>
      <c r="S171" s="190" t="str">
        <f t="shared" si="34"/>
        <v/>
      </c>
      <c r="T171" s="191" t="str">
        <f t="shared" si="35"/>
        <v/>
      </c>
      <c r="U171" s="191" t="str">
        <f t="shared" si="36"/>
        <v/>
      </c>
      <c r="V171" s="191" t="str">
        <f t="shared" si="37"/>
        <v/>
      </c>
      <c r="W171" s="190" t="str">
        <f t="shared" si="29"/>
        <v/>
      </c>
    </row>
    <row r="172" spans="1:23" x14ac:dyDescent="0.25">
      <c r="A172" s="79">
        <f t="shared" si="38"/>
        <v>50618</v>
      </c>
      <c r="B172" s="73">
        <f t="shared" si="39"/>
        <v>155</v>
      </c>
      <c r="C172" s="71">
        <f t="shared" si="40"/>
        <v>836769.90722602559</v>
      </c>
      <c r="D172" s="80">
        <f t="shared" si="41"/>
        <v>4044.3878849257967</v>
      </c>
      <c r="E172" s="80">
        <f t="shared" si="42"/>
        <v>6707.8610594929305</v>
      </c>
      <c r="F172" s="80">
        <f t="shared" si="30"/>
        <v>10752.248944418727</v>
      </c>
      <c r="G172" s="71">
        <f t="shared" si="31"/>
        <v>830062.04616653267</v>
      </c>
      <c r="Q172" s="188" t="str">
        <f t="shared" si="32"/>
        <v/>
      </c>
      <c r="R172" s="189" t="str">
        <f t="shared" si="33"/>
        <v/>
      </c>
      <c r="S172" s="190" t="str">
        <f t="shared" si="34"/>
        <v/>
      </c>
      <c r="T172" s="191" t="str">
        <f t="shared" si="35"/>
        <v/>
      </c>
      <c r="U172" s="191" t="str">
        <f t="shared" si="36"/>
        <v/>
      </c>
      <c r="V172" s="191" t="str">
        <f t="shared" si="37"/>
        <v/>
      </c>
      <c r="W172" s="190" t="str">
        <f t="shared" si="29"/>
        <v/>
      </c>
    </row>
    <row r="173" spans="1:23" x14ac:dyDescent="0.25">
      <c r="A173" s="79">
        <f t="shared" si="38"/>
        <v>50649</v>
      </c>
      <c r="B173" s="73">
        <f t="shared" si="39"/>
        <v>156</v>
      </c>
      <c r="C173" s="71">
        <f t="shared" si="40"/>
        <v>830062.04616653267</v>
      </c>
      <c r="D173" s="80">
        <f t="shared" si="41"/>
        <v>4011.9665564715806</v>
      </c>
      <c r="E173" s="80">
        <f t="shared" si="42"/>
        <v>6740.2823879471453</v>
      </c>
      <c r="F173" s="80">
        <f t="shared" si="30"/>
        <v>10752.248944418727</v>
      </c>
      <c r="G173" s="71">
        <f t="shared" si="31"/>
        <v>823321.76377858547</v>
      </c>
      <c r="Q173" s="188" t="str">
        <f t="shared" si="32"/>
        <v/>
      </c>
      <c r="R173" s="189" t="str">
        <f t="shared" si="33"/>
        <v/>
      </c>
      <c r="S173" s="190" t="str">
        <f t="shared" si="34"/>
        <v/>
      </c>
      <c r="T173" s="191" t="str">
        <f t="shared" si="35"/>
        <v/>
      </c>
      <c r="U173" s="191" t="str">
        <f t="shared" si="36"/>
        <v/>
      </c>
      <c r="V173" s="191" t="str">
        <f t="shared" si="37"/>
        <v/>
      </c>
      <c r="W173" s="190" t="str">
        <f t="shared" si="29"/>
        <v/>
      </c>
    </row>
    <row r="174" spans="1:23" x14ac:dyDescent="0.25">
      <c r="A174" s="79">
        <f t="shared" si="38"/>
        <v>50679</v>
      </c>
      <c r="B174" s="73">
        <f t="shared" si="39"/>
        <v>157</v>
      </c>
      <c r="C174" s="71">
        <f t="shared" si="40"/>
        <v>823321.76377858547</v>
      </c>
      <c r="D174" s="80">
        <f t="shared" si="41"/>
        <v>3979.388524929836</v>
      </c>
      <c r="E174" s="80">
        <f t="shared" si="42"/>
        <v>6772.8604194888903</v>
      </c>
      <c r="F174" s="80">
        <f t="shared" si="30"/>
        <v>10752.248944418727</v>
      </c>
      <c r="G174" s="71">
        <f t="shared" si="31"/>
        <v>816548.90335909661</v>
      </c>
      <c r="Q174" s="188" t="str">
        <f t="shared" si="32"/>
        <v/>
      </c>
      <c r="R174" s="189" t="str">
        <f t="shared" si="33"/>
        <v/>
      </c>
      <c r="S174" s="190" t="str">
        <f t="shared" si="34"/>
        <v/>
      </c>
      <c r="T174" s="191" t="str">
        <f t="shared" si="35"/>
        <v/>
      </c>
      <c r="U174" s="191" t="str">
        <f t="shared" si="36"/>
        <v/>
      </c>
      <c r="V174" s="191" t="str">
        <f t="shared" si="37"/>
        <v/>
      </c>
      <c r="W174" s="190" t="str">
        <f t="shared" si="29"/>
        <v/>
      </c>
    </row>
    <row r="175" spans="1:23" x14ac:dyDescent="0.25">
      <c r="A175" s="79">
        <f t="shared" si="38"/>
        <v>50710</v>
      </c>
      <c r="B175" s="73">
        <f t="shared" si="39"/>
        <v>158</v>
      </c>
      <c r="C175" s="71">
        <f t="shared" si="40"/>
        <v>816548.90335909661</v>
      </c>
      <c r="D175" s="80">
        <f t="shared" si="41"/>
        <v>3946.6530329023062</v>
      </c>
      <c r="E175" s="80">
        <f t="shared" si="42"/>
        <v>6805.5959115164196</v>
      </c>
      <c r="F175" s="80">
        <f t="shared" si="30"/>
        <v>10752.248944418727</v>
      </c>
      <c r="G175" s="71">
        <f t="shared" si="31"/>
        <v>809743.30744758015</v>
      </c>
      <c r="Q175" s="188" t="str">
        <f t="shared" si="32"/>
        <v/>
      </c>
      <c r="R175" s="189" t="str">
        <f t="shared" si="33"/>
        <v/>
      </c>
      <c r="S175" s="190" t="str">
        <f t="shared" si="34"/>
        <v/>
      </c>
      <c r="T175" s="191" t="str">
        <f t="shared" si="35"/>
        <v/>
      </c>
      <c r="U175" s="191" t="str">
        <f t="shared" si="36"/>
        <v/>
      </c>
      <c r="V175" s="191" t="str">
        <f t="shared" si="37"/>
        <v/>
      </c>
      <c r="W175" s="190" t="str">
        <f t="shared" si="29"/>
        <v/>
      </c>
    </row>
    <row r="176" spans="1:23" x14ac:dyDescent="0.25">
      <c r="A176" s="79">
        <f t="shared" si="38"/>
        <v>50740</v>
      </c>
      <c r="B176" s="73">
        <f t="shared" si="39"/>
        <v>159</v>
      </c>
      <c r="C176" s="71">
        <f t="shared" si="40"/>
        <v>809743.30744758015</v>
      </c>
      <c r="D176" s="80">
        <f t="shared" si="41"/>
        <v>3913.7593193299772</v>
      </c>
      <c r="E176" s="80">
        <f t="shared" si="42"/>
        <v>6838.4896250887505</v>
      </c>
      <c r="F176" s="80">
        <f t="shared" si="30"/>
        <v>10752.248944418727</v>
      </c>
      <c r="G176" s="71">
        <f t="shared" si="31"/>
        <v>802904.8178224914</v>
      </c>
      <c r="Q176" s="188" t="str">
        <f t="shared" si="32"/>
        <v/>
      </c>
      <c r="R176" s="189" t="str">
        <f t="shared" si="33"/>
        <v/>
      </c>
      <c r="S176" s="190" t="str">
        <f t="shared" si="34"/>
        <v/>
      </c>
      <c r="T176" s="191" t="str">
        <f t="shared" si="35"/>
        <v/>
      </c>
      <c r="U176" s="191" t="str">
        <f t="shared" si="36"/>
        <v/>
      </c>
      <c r="V176" s="191" t="str">
        <f t="shared" si="37"/>
        <v/>
      </c>
      <c r="W176" s="190" t="str">
        <f t="shared" si="29"/>
        <v/>
      </c>
    </row>
    <row r="177" spans="1:23" x14ac:dyDescent="0.25">
      <c r="A177" s="79">
        <f t="shared" si="38"/>
        <v>50771</v>
      </c>
      <c r="B177" s="73">
        <f t="shared" si="39"/>
        <v>160</v>
      </c>
      <c r="C177" s="71">
        <f t="shared" si="40"/>
        <v>802904.8178224914</v>
      </c>
      <c r="D177" s="80">
        <f t="shared" si="41"/>
        <v>3880.7066194753816</v>
      </c>
      <c r="E177" s="80">
        <f t="shared" si="42"/>
        <v>6871.5423249433452</v>
      </c>
      <c r="F177" s="80">
        <f t="shared" si="30"/>
        <v>10752.248944418727</v>
      </c>
      <c r="G177" s="71">
        <f t="shared" si="31"/>
        <v>796033.27549754805</v>
      </c>
      <c r="Q177" s="188" t="str">
        <f t="shared" si="32"/>
        <v/>
      </c>
      <c r="R177" s="189" t="str">
        <f t="shared" si="33"/>
        <v/>
      </c>
      <c r="S177" s="190" t="str">
        <f t="shared" si="34"/>
        <v/>
      </c>
      <c r="T177" s="191" t="str">
        <f t="shared" si="35"/>
        <v/>
      </c>
      <c r="U177" s="191" t="str">
        <f t="shared" si="36"/>
        <v/>
      </c>
      <c r="V177" s="191" t="str">
        <f t="shared" si="37"/>
        <v/>
      </c>
      <c r="W177" s="190" t="str">
        <f t="shared" si="29"/>
        <v/>
      </c>
    </row>
    <row r="178" spans="1:23" x14ac:dyDescent="0.25">
      <c r="A178" s="79">
        <f t="shared" si="38"/>
        <v>50802</v>
      </c>
      <c r="B178" s="73">
        <f t="shared" si="39"/>
        <v>161</v>
      </c>
      <c r="C178" s="71">
        <f t="shared" si="40"/>
        <v>796033.27549754805</v>
      </c>
      <c r="D178" s="80">
        <f t="shared" si="41"/>
        <v>3847.4941649048224</v>
      </c>
      <c r="E178" s="80">
        <f t="shared" si="42"/>
        <v>6904.7547795139044</v>
      </c>
      <c r="F178" s="80">
        <f t="shared" si="30"/>
        <v>10752.248944418727</v>
      </c>
      <c r="G178" s="71">
        <f t="shared" si="31"/>
        <v>789128.52071803412</v>
      </c>
      <c r="Q178" s="188" t="str">
        <f t="shared" si="32"/>
        <v/>
      </c>
      <c r="R178" s="189" t="str">
        <f t="shared" si="33"/>
        <v/>
      </c>
      <c r="S178" s="190" t="str">
        <f t="shared" si="34"/>
        <v/>
      </c>
      <c r="T178" s="191" t="str">
        <f t="shared" si="35"/>
        <v/>
      </c>
      <c r="U178" s="191" t="str">
        <f t="shared" si="36"/>
        <v/>
      </c>
      <c r="V178" s="191" t="str">
        <f t="shared" si="37"/>
        <v/>
      </c>
      <c r="W178" s="190" t="str">
        <f t="shared" si="29"/>
        <v/>
      </c>
    </row>
    <row r="179" spans="1:23" x14ac:dyDescent="0.25">
      <c r="A179" s="79">
        <f t="shared" si="38"/>
        <v>50830</v>
      </c>
      <c r="B179" s="73">
        <f t="shared" si="39"/>
        <v>162</v>
      </c>
      <c r="C179" s="71">
        <f t="shared" si="40"/>
        <v>789128.52071803412</v>
      </c>
      <c r="D179" s="80">
        <f t="shared" si="41"/>
        <v>3814.121183470505</v>
      </c>
      <c r="E179" s="80">
        <f t="shared" si="42"/>
        <v>6938.1277609482213</v>
      </c>
      <c r="F179" s="80">
        <f t="shared" si="30"/>
        <v>10752.248944418727</v>
      </c>
      <c r="G179" s="71">
        <f t="shared" si="31"/>
        <v>782190.39295708586</v>
      </c>
      <c r="Q179" s="188" t="str">
        <f t="shared" si="32"/>
        <v/>
      </c>
      <c r="R179" s="189" t="str">
        <f t="shared" si="33"/>
        <v/>
      </c>
      <c r="S179" s="190" t="str">
        <f t="shared" si="34"/>
        <v/>
      </c>
      <c r="T179" s="191" t="str">
        <f t="shared" si="35"/>
        <v/>
      </c>
      <c r="U179" s="191" t="str">
        <f t="shared" si="36"/>
        <v/>
      </c>
      <c r="V179" s="191" t="str">
        <f t="shared" si="37"/>
        <v/>
      </c>
      <c r="W179" s="190" t="str">
        <f t="shared" si="29"/>
        <v/>
      </c>
    </row>
    <row r="180" spans="1:23" x14ac:dyDescent="0.25">
      <c r="A180" s="79">
        <f t="shared" si="38"/>
        <v>50861</v>
      </c>
      <c r="B180" s="73">
        <f t="shared" si="39"/>
        <v>163</v>
      </c>
      <c r="C180" s="71">
        <f t="shared" si="40"/>
        <v>782190.39295708586</v>
      </c>
      <c r="D180" s="80">
        <f t="shared" si="41"/>
        <v>3780.5868992925884</v>
      </c>
      <c r="E180" s="80">
        <f t="shared" si="42"/>
        <v>6971.6620451261388</v>
      </c>
      <c r="F180" s="80">
        <f t="shared" si="30"/>
        <v>10752.248944418727</v>
      </c>
      <c r="G180" s="71">
        <f t="shared" si="31"/>
        <v>775218.73091195978</v>
      </c>
      <c r="Q180" s="188" t="str">
        <f t="shared" si="32"/>
        <v/>
      </c>
      <c r="R180" s="189" t="str">
        <f t="shared" si="33"/>
        <v/>
      </c>
      <c r="S180" s="190" t="str">
        <f t="shared" si="34"/>
        <v/>
      </c>
      <c r="T180" s="191" t="str">
        <f t="shared" si="35"/>
        <v/>
      </c>
      <c r="U180" s="191" t="str">
        <f t="shared" si="36"/>
        <v/>
      </c>
      <c r="V180" s="191" t="str">
        <f t="shared" si="37"/>
        <v/>
      </c>
      <c r="W180" s="190" t="str">
        <f t="shared" si="29"/>
        <v/>
      </c>
    </row>
    <row r="181" spans="1:23" x14ac:dyDescent="0.25">
      <c r="A181" s="79">
        <f t="shared" si="38"/>
        <v>50891</v>
      </c>
      <c r="B181" s="73">
        <f t="shared" si="39"/>
        <v>164</v>
      </c>
      <c r="C181" s="71">
        <f t="shared" si="40"/>
        <v>775218.73091195978</v>
      </c>
      <c r="D181" s="80">
        <f t="shared" si="41"/>
        <v>3746.8905327411453</v>
      </c>
      <c r="E181" s="80">
        <f t="shared" si="42"/>
        <v>7005.3584116775801</v>
      </c>
      <c r="F181" s="80">
        <f t="shared" si="30"/>
        <v>10752.248944418725</v>
      </c>
      <c r="G181" s="71">
        <f t="shared" si="31"/>
        <v>768213.37250028225</v>
      </c>
      <c r="Q181" s="188" t="str">
        <f t="shared" si="32"/>
        <v/>
      </c>
      <c r="R181" s="189" t="str">
        <f t="shared" si="33"/>
        <v/>
      </c>
      <c r="S181" s="190" t="str">
        <f t="shared" si="34"/>
        <v/>
      </c>
      <c r="T181" s="191" t="str">
        <f t="shared" si="35"/>
        <v/>
      </c>
      <c r="U181" s="191" t="str">
        <f t="shared" si="36"/>
        <v/>
      </c>
      <c r="V181" s="191" t="str">
        <f t="shared" si="37"/>
        <v/>
      </c>
      <c r="W181" s="190" t="str">
        <f t="shared" si="29"/>
        <v/>
      </c>
    </row>
    <row r="182" spans="1:23" x14ac:dyDescent="0.25">
      <c r="A182" s="79">
        <f t="shared" si="38"/>
        <v>50922</v>
      </c>
      <c r="B182" s="73">
        <f t="shared" si="39"/>
        <v>165</v>
      </c>
      <c r="C182" s="71">
        <f t="shared" si="40"/>
        <v>768213.37250028225</v>
      </c>
      <c r="D182" s="80">
        <f t="shared" si="41"/>
        <v>3713.0313004180371</v>
      </c>
      <c r="E182" s="80">
        <f t="shared" si="42"/>
        <v>7039.2176440006897</v>
      </c>
      <c r="F182" s="80">
        <f t="shared" si="30"/>
        <v>10752.248944418727</v>
      </c>
      <c r="G182" s="71">
        <f t="shared" si="31"/>
        <v>761174.15485628159</v>
      </c>
      <c r="Q182" s="188" t="str">
        <f t="shared" si="32"/>
        <v/>
      </c>
      <c r="R182" s="189" t="str">
        <f t="shared" si="33"/>
        <v/>
      </c>
      <c r="S182" s="190" t="str">
        <f t="shared" si="34"/>
        <v/>
      </c>
      <c r="T182" s="191" t="str">
        <f t="shared" si="35"/>
        <v/>
      </c>
      <c r="U182" s="191" t="str">
        <f t="shared" si="36"/>
        <v/>
      </c>
      <c r="V182" s="191" t="str">
        <f t="shared" si="37"/>
        <v/>
      </c>
      <c r="W182" s="190" t="str">
        <f t="shared" si="29"/>
        <v/>
      </c>
    </row>
    <row r="183" spans="1:23" x14ac:dyDescent="0.25">
      <c r="A183" s="79">
        <f t="shared" si="38"/>
        <v>50952</v>
      </c>
      <c r="B183" s="73">
        <f t="shared" si="39"/>
        <v>166</v>
      </c>
      <c r="C183" s="71">
        <f t="shared" si="40"/>
        <v>761174.15485628159</v>
      </c>
      <c r="D183" s="80">
        <f t="shared" si="41"/>
        <v>3679.0084151387009</v>
      </c>
      <c r="E183" s="80">
        <f t="shared" si="42"/>
        <v>7073.2405292800267</v>
      </c>
      <c r="F183" s="80">
        <f t="shared" si="30"/>
        <v>10752.248944418727</v>
      </c>
      <c r="G183" s="71">
        <f t="shared" si="31"/>
        <v>754100.91432700155</v>
      </c>
      <c r="Q183" s="188" t="str">
        <f t="shared" si="32"/>
        <v/>
      </c>
      <c r="R183" s="189" t="str">
        <f t="shared" si="33"/>
        <v/>
      </c>
      <c r="S183" s="190" t="str">
        <f t="shared" si="34"/>
        <v/>
      </c>
      <c r="T183" s="191" t="str">
        <f t="shared" si="35"/>
        <v/>
      </c>
      <c r="U183" s="191" t="str">
        <f t="shared" si="36"/>
        <v/>
      </c>
      <c r="V183" s="191" t="str">
        <f t="shared" si="37"/>
        <v/>
      </c>
      <c r="W183" s="190" t="str">
        <f t="shared" si="29"/>
        <v/>
      </c>
    </row>
    <row r="184" spans="1:23" x14ac:dyDescent="0.25">
      <c r="A184" s="79">
        <f t="shared" si="38"/>
        <v>50983</v>
      </c>
      <c r="B184" s="73">
        <f t="shared" si="39"/>
        <v>167</v>
      </c>
      <c r="C184" s="71">
        <f t="shared" si="40"/>
        <v>754100.91432700155</v>
      </c>
      <c r="D184" s="80">
        <f t="shared" si="41"/>
        <v>3644.8210859138476</v>
      </c>
      <c r="E184" s="80">
        <f t="shared" si="42"/>
        <v>7107.4278585048796</v>
      </c>
      <c r="F184" s="80">
        <f t="shared" si="30"/>
        <v>10752.248944418727</v>
      </c>
      <c r="G184" s="71">
        <f t="shared" si="31"/>
        <v>746993.48646849662</v>
      </c>
      <c r="Q184" s="188" t="str">
        <f t="shared" si="32"/>
        <v/>
      </c>
      <c r="R184" s="189" t="str">
        <f t="shared" si="33"/>
        <v/>
      </c>
      <c r="S184" s="190" t="str">
        <f t="shared" si="34"/>
        <v/>
      </c>
      <c r="T184" s="191" t="str">
        <f t="shared" si="35"/>
        <v/>
      </c>
      <c r="U184" s="191" t="str">
        <f t="shared" si="36"/>
        <v/>
      </c>
      <c r="V184" s="191" t="str">
        <f t="shared" si="37"/>
        <v/>
      </c>
      <c r="W184" s="190" t="str">
        <f t="shared" si="29"/>
        <v/>
      </c>
    </row>
    <row r="185" spans="1:23" x14ac:dyDescent="0.25">
      <c r="A185" s="79">
        <f t="shared" si="38"/>
        <v>51014</v>
      </c>
      <c r="B185" s="73">
        <f t="shared" si="39"/>
        <v>168</v>
      </c>
      <c r="C185" s="71">
        <f t="shared" si="40"/>
        <v>746993.48646849662</v>
      </c>
      <c r="D185" s="80">
        <f t="shared" si="41"/>
        <v>3610.4685179310732</v>
      </c>
      <c r="E185" s="80">
        <f t="shared" si="42"/>
        <v>7141.7804264876522</v>
      </c>
      <c r="F185" s="80">
        <f t="shared" si="30"/>
        <v>10752.248944418725</v>
      </c>
      <c r="G185" s="71">
        <f t="shared" si="31"/>
        <v>739851.70604200894</v>
      </c>
      <c r="Q185" s="188" t="str">
        <f t="shared" si="32"/>
        <v/>
      </c>
      <c r="R185" s="189" t="str">
        <f t="shared" si="33"/>
        <v/>
      </c>
      <c r="S185" s="190" t="str">
        <f t="shared" si="34"/>
        <v/>
      </c>
      <c r="T185" s="191" t="str">
        <f t="shared" si="35"/>
        <v/>
      </c>
      <c r="U185" s="191" t="str">
        <f t="shared" si="36"/>
        <v/>
      </c>
      <c r="V185" s="191" t="str">
        <f t="shared" si="37"/>
        <v/>
      </c>
      <c r="W185" s="190" t="str">
        <f t="shared" si="29"/>
        <v/>
      </c>
    </row>
    <row r="186" spans="1:23" x14ac:dyDescent="0.25">
      <c r="A186" s="79">
        <f t="shared" si="38"/>
        <v>51044</v>
      </c>
      <c r="B186" s="73">
        <f t="shared" si="39"/>
        <v>169</v>
      </c>
      <c r="C186" s="71">
        <f t="shared" si="40"/>
        <v>739851.70604200894</v>
      </c>
      <c r="D186" s="80">
        <f t="shared" si="41"/>
        <v>3575.9499125363827</v>
      </c>
      <c r="E186" s="80">
        <f t="shared" si="42"/>
        <v>7176.2990318823431</v>
      </c>
      <c r="F186" s="80">
        <f t="shared" si="30"/>
        <v>10752.248944418727</v>
      </c>
      <c r="G186" s="71">
        <f t="shared" si="31"/>
        <v>732675.40701012663</v>
      </c>
      <c r="Q186" s="188" t="str">
        <f t="shared" si="32"/>
        <v/>
      </c>
      <c r="R186" s="189" t="str">
        <f t="shared" si="33"/>
        <v/>
      </c>
      <c r="S186" s="190" t="str">
        <f t="shared" si="34"/>
        <v/>
      </c>
      <c r="T186" s="191" t="str">
        <f t="shared" si="35"/>
        <v/>
      </c>
      <c r="U186" s="191" t="str">
        <f t="shared" si="36"/>
        <v/>
      </c>
      <c r="V186" s="191" t="str">
        <f t="shared" si="37"/>
        <v/>
      </c>
      <c r="W186" s="190" t="str">
        <f t="shared" si="29"/>
        <v/>
      </c>
    </row>
    <row r="187" spans="1:23" x14ac:dyDescent="0.25">
      <c r="A187" s="79">
        <f t="shared" si="38"/>
        <v>51075</v>
      </c>
      <c r="B187" s="73">
        <f t="shared" si="39"/>
        <v>170</v>
      </c>
      <c r="C187" s="71">
        <f t="shared" si="40"/>
        <v>732675.40701012663</v>
      </c>
      <c r="D187" s="80">
        <f t="shared" si="41"/>
        <v>3541.2644672156184</v>
      </c>
      <c r="E187" s="80">
        <f t="shared" si="42"/>
        <v>7210.9844772031074</v>
      </c>
      <c r="F187" s="80">
        <f t="shared" si="30"/>
        <v>10752.248944418727</v>
      </c>
      <c r="G187" s="71">
        <f t="shared" si="31"/>
        <v>725464.42253292352</v>
      </c>
      <c r="Q187" s="188" t="str">
        <f t="shared" si="32"/>
        <v/>
      </c>
      <c r="R187" s="189" t="str">
        <f t="shared" si="33"/>
        <v/>
      </c>
      <c r="S187" s="190" t="str">
        <f t="shared" si="34"/>
        <v/>
      </c>
      <c r="T187" s="191" t="str">
        <f t="shared" si="35"/>
        <v/>
      </c>
      <c r="U187" s="191" t="str">
        <f t="shared" si="36"/>
        <v/>
      </c>
      <c r="V187" s="191" t="str">
        <f t="shared" si="37"/>
        <v/>
      </c>
      <c r="W187" s="190" t="str">
        <f t="shared" si="29"/>
        <v/>
      </c>
    </row>
    <row r="188" spans="1:23" x14ac:dyDescent="0.25">
      <c r="A188" s="79">
        <f t="shared" si="38"/>
        <v>51105</v>
      </c>
      <c r="B188" s="73">
        <f t="shared" si="39"/>
        <v>171</v>
      </c>
      <c r="C188" s="71">
        <f t="shared" si="40"/>
        <v>725464.42253292352</v>
      </c>
      <c r="D188" s="80">
        <f t="shared" si="41"/>
        <v>3506.411375575804</v>
      </c>
      <c r="E188" s="80">
        <f t="shared" si="42"/>
        <v>7245.8375688429242</v>
      </c>
      <c r="F188" s="80">
        <f t="shared" si="30"/>
        <v>10752.248944418729</v>
      </c>
      <c r="G188" s="71">
        <f t="shared" si="31"/>
        <v>718218.5849640806</v>
      </c>
      <c r="Q188" s="188" t="str">
        <f t="shared" si="32"/>
        <v/>
      </c>
      <c r="R188" s="189" t="str">
        <f t="shared" si="33"/>
        <v/>
      </c>
      <c r="S188" s="190" t="str">
        <f t="shared" si="34"/>
        <v/>
      </c>
      <c r="T188" s="191" t="str">
        <f t="shared" si="35"/>
        <v/>
      </c>
      <c r="U188" s="191" t="str">
        <f t="shared" si="36"/>
        <v/>
      </c>
      <c r="V188" s="191" t="str">
        <f t="shared" si="37"/>
        <v/>
      </c>
      <c r="W188" s="190" t="str">
        <f t="shared" si="29"/>
        <v/>
      </c>
    </row>
    <row r="189" spans="1:23" x14ac:dyDescent="0.25">
      <c r="A189" s="79">
        <f t="shared" si="38"/>
        <v>51136</v>
      </c>
      <c r="B189" s="73">
        <f t="shared" si="39"/>
        <v>172</v>
      </c>
      <c r="C189" s="71">
        <f t="shared" si="40"/>
        <v>718218.5849640806</v>
      </c>
      <c r="D189" s="80">
        <f t="shared" si="41"/>
        <v>3471.3898273263958</v>
      </c>
      <c r="E189" s="80">
        <f t="shared" si="42"/>
        <v>7280.859117092331</v>
      </c>
      <c r="F189" s="80">
        <f t="shared" si="30"/>
        <v>10752.248944418727</v>
      </c>
      <c r="G189" s="71">
        <f t="shared" si="31"/>
        <v>710937.72584698827</v>
      </c>
      <c r="Q189" s="188" t="str">
        <f t="shared" si="32"/>
        <v/>
      </c>
      <c r="R189" s="189" t="str">
        <f t="shared" si="33"/>
        <v/>
      </c>
      <c r="S189" s="190" t="str">
        <f t="shared" si="34"/>
        <v/>
      </c>
      <c r="T189" s="191" t="str">
        <f t="shared" si="35"/>
        <v/>
      </c>
      <c r="U189" s="191" t="str">
        <f t="shared" si="36"/>
        <v/>
      </c>
      <c r="V189" s="191" t="str">
        <f t="shared" si="37"/>
        <v/>
      </c>
      <c r="W189" s="190" t="str">
        <f t="shared" si="29"/>
        <v/>
      </c>
    </row>
    <row r="190" spans="1:23" x14ac:dyDescent="0.25">
      <c r="A190" s="79">
        <f t="shared" si="38"/>
        <v>51167</v>
      </c>
      <c r="B190" s="73">
        <f t="shared" si="39"/>
        <v>173</v>
      </c>
      <c r="C190" s="71">
        <f t="shared" si="40"/>
        <v>710937.72584698827</v>
      </c>
      <c r="D190" s="80">
        <f t="shared" si="41"/>
        <v>3436.1990082604502</v>
      </c>
      <c r="E190" s="80">
        <f t="shared" si="42"/>
        <v>7316.049936158277</v>
      </c>
      <c r="F190" s="80">
        <f t="shared" si="30"/>
        <v>10752.248944418727</v>
      </c>
      <c r="G190" s="71">
        <f t="shared" si="31"/>
        <v>703621.67591083003</v>
      </c>
      <c r="Q190" s="188" t="str">
        <f t="shared" si="32"/>
        <v/>
      </c>
      <c r="R190" s="189" t="str">
        <f t="shared" si="33"/>
        <v/>
      </c>
      <c r="S190" s="190" t="str">
        <f t="shared" si="34"/>
        <v/>
      </c>
      <c r="T190" s="191" t="str">
        <f t="shared" si="35"/>
        <v/>
      </c>
      <c r="U190" s="191" t="str">
        <f t="shared" si="36"/>
        <v/>
      </c>
      <c r="V190" s="191" t="str">
        <f t="shared" si="37"/>
        <v/>
      </c>
      <c r="W190" s="190" t="str">
        <f t="shared" si="29"/>
        <v/>
      </c>
    </row>
    <row r="191" spans="1:23" x14ac:dyDescent="0.25">
      <c r="A191" s="79">
        <f t="shared" si="38"/>
        <v>51196</v>
      </c>
      <c r="B191" s="73">
        <f t="shared" si="39"/>
        <v>174</v>
      </c>
      <c r="C191" s="71">
        <f t="shared" si="40"/>
        <v>703621.67591083003</v>
      </c>
      <c r="D191" s="80">
        <f t="shared" si="41"/>
        <v>3400.838100235685</v>
      </c>
      <c r="E191" s="80">
        <f t="shared" si="42"/>
        <v>7351.4108441830422</v>
      </c>
      <c r="F191" s="80">
        <f t="shared" si="30"/>
        <v>10752.248944418727</v>
      </c>
      <c r="G191" s="71">
        <f t="shared" si="31"/>
        <v>696270.26506664697</v>
      </c>
      <c r="Q191" s="188" t="str">
        <f t="shared" si="32"/>
        <v/>
      </c>
      <c r="R191" s="189" t="str">
        <f t="shared" si="33"/>
        <v/>
      </c>
      <c r="S191" s="190" t="str">
        <f t="shared" si="34"/>
        <v/>
      </c>
      <c r="T191" s="191" t="str">
        <f t="shared" si="35"/>
        <v/>
      </c>
      <c r="U191" s="191" t="str">
        <f t="shared" si="36"/>
        <v/>
      </c>
      <c r="V191" s="191" t="str">
        <f t="shared" si="37"/>
        <v/>
      </c>
      <c r="W191" s="190" t="str">
        <f t="shared" si="29"/>
        <v/>
      </c>
    </row>
    <row r="192" spans="1:23" x14ac:dyDescent="0.25">
      <c r="A192" s="79">
        <f t="shared" si="38"/>
        <v>51227</v>
      </c>
      <c r="B192" s="73">
        <f t="shared" si="39"/>
        <v>175</v>
      </c>
      <c r="C192" s="71">
        <f t="shared" si="40"/>
        <v>696270.26506664697</v>
      </c>
      <c r="D192" s="80">
        <f t="shared" si="41"/>
        <v>3365.3062811554669</v>
      </c>
      <c r="E192" s="80">
        <f t="shared" si="42"/>
        <v>7386.9426632632603</v>
      </c>
      <c r="F192" s="80">
        <f t="shared" si="30"/>
        <v>10752.248944418727</v>
      </c>
      <c r="G192" s="71">
        <f t="shared" si="31"/>
        <v>688883.32240338367</v>
      </c>
      <c r="Q192" s="188" t="str">
        <f t="shared" si="32"/>
        <v/>
      </c>
      <c r="R192" s="189" t="str">
        <f t="shared" si="33"/>
        <v/>
      </c>
      <c r="S192" s="190" t="str">
        <f t="shared" si="34"/>
        <v/>
      </c>
      <c r="T192" s="191" t="str">
        <f t="shared" si="35"/>
        <v/>
      </c>
      <c r="U192" s="191" t="str">
        <f t="shared" si="36"/>
        <v/>
      </c>
      <c r="V192" s="191" t="str">
        <f t="shared" si="37"/>
        <v/>
      </c>
      <c r="W192" s="190" t="str">
        <f t="shared" si="29"/>
        <v/>
      </c>
    </row>
    <row r="193" spans="1:23" x14ac:dyDescent="0.25">
      <c r="A193" s="79">
        <f t="shared" si="38"/>
        <v>51257</v>
      </c>
      <c r="B193" s="73">
        <f t="shared" si="39"/>
        <v>176</v>
      </c>
      <c r="C193" s="71">
        <f t="shared" si="40"/>
        <v>688883.32240338367</v>
      </c>
      <c r="D193" s="80">
        <f t="shared" si="41"/>
        <v>3329.6027249496947</v>
      </c>
      <c r="E193" s="80">
        <f t="shared" si="42"/>
        <v>7422.6462194690321</v>
      </c>
      <c r="F193" s="80">
        <f t="shared" si="30"/>
        <v>10752.248944418727</v>
      </c>
      <c r="G193" s="71">
        <f t="shared" si="31"/>
        <v>681460.67618391465</v>
      </c>
      <c r="Q193" s="188" t="str">
        <f t="shared" si="32"/>
        <v/>
      </c>
      <c r="R193" s="189" t="str">
        <f t="shared" si="33"/>
        <v/>
      </c>
      <c r="S193" s="190" t="str">
        <f t="shared" si="34"/>
        <v/>
      </c>
      <c r="T193" s="191" t="str">
        <f t="shared" si="35"/>
        <v/>
      </c>
      <c r="U193" s="191" t="str">
        <f t="shared" si="36"/>
        <v/>
      </c>
      <c r="V193" s="191" t="str">
        <f t="shared" si="37"/>
        <v/>
      </c>
      <c r="W193" s="190" t="str">
        <f t="shared" si="29"/>
        <v/>
      </c>
    </row>
    <row r="194" spans="1:23" x14ac:dyDescent="0.25">
      <c r="A194" s="79">
        <f t="shared" si="38"/>
        <v>51288</v>
      </c>
      <c r="B194" s="73">
        <f t="shared" si="39"/>
        <v>177</v>
      </c>
      <c r="C194" s="71">
        <f t="shared" si="40"/>
        <v>681460.67618391465</v>
      </c>
      <c r="D194" s="80">
        <f t="shared" si="41"/>
        <v>3293.7266015555938</v>
      </c>
      <c r="E194" s="80">
        <f t="shared" si="42"/>
        <v>7458.5223428631325</v>
      </c>
      <c r="F194" s="80">
        <f t="shared" si="30"/>
        <v>10752.248944418727</v>
      </c>
      <c r="G194" s="71">
        <f t="shared" si="31"/>
        <v>674002.15384105151</v>
      </c>
      <c r="Q194" s="188" t="str">
        <f t="shared" si="32"/>
        <v/>
      </c>
      <c r="R194" s="189" t="str">
        <f t="shared" si="33"/>
        <v/>
      </c>
      <c r="S194" s="190" t="str">
        <f t="shared" si="34"/>
        <v/>
      </c>
      <c r="T194" s="191" t="str">
        <f t="shared" si="35"/>
        <v/>
      </c>
      <c r="U194" s="191" t="str">
        <f t="shared" si="36"/>
        <v/>
      </c>
      <c r="V194" s="191" t="str">
        <f t="shared" si="37"/>
        <v/>
      </c>
      <c r="W194" s="190" t="str">
        <f t="shared" si="29"/>
        <v/>
      </c>
    </row>
    <row r="195" spans="1:23" x14ac:dyDescent="0.25">
      <c r="A195" s="79">
        <f t="shared" si="38"/>
        <v>51318</v>
      </c>
      <c r="B195" s="73">
        <f t="shared" si="39"/>
        <v>178</v>
      </c>
      <c r="C195" s="71">
        <f t="shared" si="40"/>
        <v>674002.15384105151</v>
      </c>
      <c r="D195" s="80">
        <f t="shared" si="41"/>
        <v>3257.677076898422</v>
      </c>
      <c r="E195" s="80">
        <f t="shared" si="42"/>
        <v>7494.5718675203052</v>
      </c>
      <c r="F195" s="80">
        <f t="shared" si="30"/>
        <v>10752.248944418727</v>
      </c>
      <c r="G195" s="71">
        <f t="shared" si="31"/>
        <v>666507.58197353117</v>
      </c>
      <c r="Q195" s="188" t="str">
        <f t="shared" si="32"/>
        <v/>
      </c>
      <c r="R195" s="189" t="str">
        <f t="shared" si="33"/>
        <v/>
      </c>
      <c r="S195" s="190" t="str">
        <f t="shared" si="34"/>
        <v/>
      </c>
      <c r="T195" s="191" t="str">
        <f t="shared" si="35"/>
        <v/>
      </c>
      <c r="U195" s="191" t="str">
        <f t="shared" si="36"/>
        <v/>
      </c>
      <c r="V195" s="191" t="str">
        <f t="shared" si="37"/>
        <v/>
      </c>
      <c r="W195" s="190" t="str">
        <f t="shared" si="29"/>
        <v/>
      </c>
    </row>
    <row r="196" spans="1:23" x14ac:dyDescent="0.25">
      <c r="A196" s="79">
        <f t="shared" si="38"/>
        <v>51349</v>
      </c>
      <c r="B196" s="73">
        <f t="shared" si="39"/>
        <v>179</v>
      </c>
      <c r="C196" s="71">
        <f t="shared" si="40"/>
        <v>666507.58197353117</v>
      </c>
      <c r="D196" s="80">
        <f t="shared" si="41"/>
        <v>3221.4533128720741</v>
      </c>
      <c r="E196" s="80">
        <f t="shared" si="42"/>
        <v>7530.7956315466517</v>
      </c>
      <c r="F196" s="80">
        <f t="shared" si="30"/>
        <v>10752.248944418727</v>
      </c>
      <c r="G196" s="71">
        <f t="shared" si="31"/>
        <v>658976.78634198452</v>
      </c>
      <c r="Q196" s="188" t="str">
        <f t="shared" si="32"/>
        <v/>
      </c>
      <c r="R196" s="189" t="str">
        <f t="shared" si="33"/>
        <v/>
      </c>
      <c r="S196" s="190" t="str">
        <f t="shared" si="34"/>
        <v/>
      </c>
      <c r="T196" s="191" t="str">
        <f t="shared" si="35"/>
        <v/>
      </c>
      <c r="U196" s="191" t="str">
        <f t="shared" si="36"/>
        <v/>
      </c>
      <c r="V196" s="191" t="str">
        <f t="shared" si="37"/>
        <v/>
      </c>
      <c r="W196" s="190" t="str">
        <f t="shared" si="29"/>
        <v/>
      </c>
    </row>
    <row r="197" spans="1:23" x14ac:dyDescent="0.25">
      <c r="A197" s="79">
        <f t="shared" si="38"/>
        <v>51380</v>
      </c>
      <c r="B197" s="73">
        <f t="shared" si="39"/>
        <v>180</v>
      </c>
      <c r="C197" s="71">
        <f t="shared" si="40"/>
        <v>658976.78634198452</v>
      </c>
      <c r="D197" s="80">
        <f t="shared" si="41"/>
        <v>3185.0544673195986</v>
      </c>
      <c r="E197" s="80">
        <f t="shared" si="42"/>
        <v>7567.1944770991286</v>
      </c>
      <c r="F197" s="80">
        <f t="shared" si="30"/>
        <v>10752.248944418727</v>
      </c>
      <c r="G197" s="71">
        <f t="shared" si="31"/>
        <v>651409.59186488541</v>
      </c>
      <c r="Q197" s="188" t="str">
        <f t="shared" si="32"/>
        <v/>
      </c>
      <c r="R197" s="189" t="str">
        <f t="shared" si="33"/>
        <v/>
      </c>
      <c r="S197" s="190" t="str">
        <f t="shared" si="34"/>
        <v/>
      </c>
      <c r="T197" s="191" t="str">
        <f t="shared" si="35"/>
        <v/>
      </c>
      <c r="U197" s="191" t="str">
        <f t="shared" si="36"/>
        <v/>
      </c>
      <c r="V197" s="191" t="str">
        <f t="shared" si="37"/>
        <v/>
      </c>
      <c r="W197" s="190" t="str">
        <f t="shared" si="29"/>
        <v/>
      </c>
    </row>
    <row r="198" spans="1:23" x14ac:dyDescent="0.25">
      <c r="A198" s="79">
        <f t="shared" si="38"/>
        <v>51410</v>
      </c>
      <c r="B198" s="73">
        <f t="shared" si="39"/>
        <v>181</v>
      </c>
      <c r="C198" s="71">
        <f t="shared" si="40"/>
        <v>651409.59186488541</v>
      </c>
      <c r="D198" s="80">
        <f t="shared" si="41"/>
        <v>3148.4796940136193</v>
      </c>
      <c r="E198" s="80">
        <f t="shared" si="42"/>
        <v>7603.7692504051065</v>
      </c>
      <c r="F198" s="80">
        <f t="shared" si="30"/>
        <v>10752.248944418727</v>
      </c>
      <c r="G198" s="71">
        <f t="shared" si="31"/>
        <v>643805.82261448028</v>
      </c>
      <c r="Q198" s="188" t="str">
        <f t="shared" si="32"/>
        <v/>
      </c>
      <c r="R198" s="189" t="str">
        <f t="shared" si="33"/>
        <v/>
      </c>
      <c r="S198" s="190" t="str">
        <f t="shared" si="34"/>
        <v/>
      </c>
      <c r="T198" s="191" t="str">
        <f t="shared" si="35"/>
        <v/>
      </c>
      <c r="U198" s="191" t="str">
        <f t="shared" si="36"/>
        <v/>
      </c>
      <c r="V198" s="191" t="str">
        <f t="shared" si="37"/>
        <v/>
      </c>
      <c r="W198" s="190" t="str">
        <f t="shared" si="29"/>
        <v/>
      </c>
    </row>
    <row r="199" spans="1:23" x14ac:dyDescent="0.25">
      <c r="A199" s="79">
        <f t="shared" si="38"/>
        <v>51441</v>
      </c>
      <c r="B199" s="73">
        <f t="shared" si="39"/>
        <v>182</v>
      </c>
      <c r="C199" s="71">
        <f t="shared" si="40"/>
        <v>643805.82261448028</v>
      </c>
      <c r="D199" s="80">
        <f t="shared" si="41"/>
        <v>3111.7281426366621</v>
      </c>
      <c r="E199" s="80">
        <f t="shared" si="42"/>
        <v>7640.5208017820651</v>
      </c>
      <c r="F199" s="80">
        <f t="shared" si="30"/>
        <v>10752.248944418727</v>
      </c>
      <c r="G199" s="71">
        <f t="shared" si="31"/>
        <v>636165.30181269825</v>
      </c>
      <c r="Q199" s="188" t="str">
        <f t="shared" si="32"/>
        <v/>
      </c>
      <c r="R199" s="189" t="str">
        <f t="shared" si="33"/>
        <v/>
      </c>
      <c r="S199" s="190" t="str">
        <f t="shared" si="34"/>
        <v/>
      </c>
      <c r="T199" s="191" t="str">
        <f t="shared" si="35"/>
        <v/>
      </c>
      <c r="U199" s="191" t="str">
        <f t="shared" si="36"/>
        <v/>
      </c>
      <c r="V199" s="191" t="str">
        <f t="shared" si="37"/>
        <v/>
      </c>
      <c r="W199" s="190" t="str">
        <f t="shared" si="29"/>
        <v/>
      </c>
    </row>
    <row r="200" spans="1:23" x14ac:dyDescent="0.25">
      <c r="A200" s="79">
        <f t="shared" si="38"/>
        <v>51471</v>
      </c>
      <c r="B200" s="73">
        <f t="shared" si="39"/>
        <v>183</v>
      </c>
      <c r="C200" s="71">
        <f t="shared" si="40"/>
        <v>636165.30181269825</v>
      </c>
      <c r="D200" s="80">
        <f t="shared" si="41"/>
        <v>3074.7989587613824</v>
      </c>
      <c r="E200" s="80">
        <f t="shared" si="42"/>
        <v>7677.4499856573457</v>
      </c>
      <c r="F200" s="80">
        <f t="shared" si="30"/>
        <v>10752.248944418729</v>
      </c>
      <c r="G200" s="71">
        <f t="shared" si="31"/>
        <v>628487.8518270409</v>
      </c>
      <c r="Q200" s="188" t="str">
        <f t="shared" si="32"/>
        <v/>
      </c>
      <c r="R200" s="189" t="str">
        <f t="shared" si="33"/>
        <v/>
      </c>
      <c r="S200" s="190" t="str">
        <f t="shared" si="34"/>
        <v/>
      </c>
      <c r="T200" s="191" t="str">
        <f t="shared" si="35"/>
        <v/>
      </c>
      <c r="U200" s="191" t="str">
        <f t="shared" si="36"/>
        <v/>
      </c>
      <c r="V200" s="191" t="str">
        <f t="shared" si="37"/>
        <v/>
      </c>
      <c r="W200" s="190" t="str">
        <f t="shared" si="29"/>
        <v/>
      </c>
    </row>
    <row r="201" spans="1:23" x14ac:dyDescent="0.25">
      <c r="A201" s="79">
        <f t="shared" si="38"/>
        <v>51502</v>
      </c>
      <c r="B201" s="73">
        <f t="shared" si="39"/>
        <v>184</v>
      </c>
      <c r="C201" s="71">
        <f t="shared" si="40"/>
        <v>628487.8518270409</v>
      </c>
      <c r="D201" s="80">
        <f t="shared" si="41"/>
        <v>3037.6912838307044</v>
      </c>
      <c r="E201" s="80">
        <f t="shared" si="42"/>
        <v>7714.5576605880224</v>
      </c>
      <c r="F201" s="80">
        <f t="shared" si="30"/>
        <v>10752.248944418727</v>
      </c>
      <c r="G201" s="71">
        <f t="shared" si="31"/>
        <v>620773.29416645283</v>
      </c>
      <c r="Q201" s="188" t="str">
        <f t="shared" si="32"/>
        <v/>
      </c>
      <c r="R201" s="189" t="str">
        <f t="shared" si="33"/>
        <v/>
      </c>
      <c r="S201" s="190" t="str">
        <f t="shared" si="34"/>
        <v/>
      </c>
      <c r="T201" s="191" t="str">
        <f t="shared" si="35"/>
        <v/>
      </c>
      <c r="U201" s="191" t="str">
        <f t="shared" si="36"/>
        <v/>
      </c>
      <c r="V201" s="191" t="str">
        <f t="shared" si="37"/>
        <v/>
      </c>
      <c r="W201" s="190" t="str">
        <f t="shared" si="29"/>
        <v/>
      </c>
    </row>
    <row r="202" spans="1:23" x14ac:dyDescent="0.25">
      <c r="A202" s="79">
        <f t="shared" si="38"/>
        <v>51533</v>
      </c>
      <c r="B202" s="73">
        <f t="shared" si="39"/>
        <v>185</v>
      </c>
      <c r="C202" s="71">
        <f t="shared" si="40"/>
        <v>620773.29416645283</v>
      </c>
      <c r="D202" s="80">
        <f t="shared" si="41"/>
        <v>3000.4042551378629</v>
      </c>
      <c r="E202" s="80">
        <f t="shared" si="42"/>
        <v>7751.8446892808643</v>
      </c>
      <c r="F202" s="80">
        <f t="shared" si="30"/>
        <v>10752.248944418727</v>
      </c>
      <c r="G202" s="71">
        <f t="shared" si="31"/>
        <v>613021.44947717199</v>
      </c>
      <c r="Q202" s="188" t="str">
        <f t="shared" si="32"/>
        <v/>
      </c>
      <c r="R202" s="189" t="str">
        <f t="shared" si="33"/>
        <v/>
      </c>
      <c r="S202" s="190" t="str">
        <f t="shared" si="34"/>
        <v/>
      </c>
      <c r="T202" s="191" t="str">
        <f t="shared" si="35"/>
        <v/>
      </c>
      <c r="U202" s="191" t="str">
        <f t="shared" si="36"/>
        <v/>
      </c>
      <c r="V202" s="191" t="str">
        <f t="shared" si="37"/>
        <v/>
      </c>
      <c r="W202" s="190" t="str">
        <f t="shared" si="29"/>
        <v/>
      </c>
    </row>
    <row r="203" spans="1:23" x14ac:dyDescent="0.25">
      <c r="A203" s="79">
        <f t="shared" si="38"/>
        <v>51561</v>
      </c>
      <c r="B203" s="73">
        <f t="shared" si="39"/>
        <v>186</v>
      </c>
      <c r="C203" s="71">
        <f t="shared" si="40"/>
        <v>613021.44947717199</v>
      </c>
      <c r="D203" s="80">
        <f t="shared" si="41"/>
        <v>2962.9370058063382</v>
      </c>
      <c r="E203" s="80">
        <f t="shared" si="42"/>
        <v>7789.3119386123899</v>
      </c>
      <c r="F203" s="80">
        <f t="shared" si="30"/>
        <v>10752.248944418729</v>
      </c>
      <c r="G203" s="71">
        <f t="shared" si="31"/>
        <v>605232.13753855962</v>
      </c>
      <c r="Q203" s="188" t="str">
        <f t="shared" si="32"/>
        <v/>
      </c>
      <c r="R203" s="189" t="str">
        <f t="shared" si="33"/>
        <v/>
      </c>
      <c r="S203" s="190" t="str">
        <f t="shared" si="34"/>
        <v/>
      </c>
      <c r="T203" s="191" t="str">
        <f t="shared" si="35"/>
        <v/>
      </c>
      <c r="U203" s="191" t="str">
        <f t="shared" si="36"/>
        <v/>
      </c>
      <c r="V203" s="191" t="str">
        <f t="shared" si="37"/>
        <v/>
      </c>
      <c r="W203" s="190" t="str">
        <f t="shared" si="29"/>
        <v/>
      </c>
    </row>
    <row r="204" spans="1:23" x14ac:dyDescent="0.25">
      <c r="A204" s="79">
        <f t="shared" si="38"/>
        <v>51592</v>
      </c>
      <c r="B204" s="73">
        <f t="shared" si="39"/>
        <v>187</v>
      </c>
      <c r="C204" s="71">
        <f t="shared" si="40"/>
        <v>605232.13753855962</v>
      </c>
      <c r="D204" s="80">
        <f t="shared" si="41"/>
        <v>2925.2886647697119</v>
      </c>
      <c r="E204" s="80">
        <f t="shared" si="42"/>
        <v>7826.9602796490153</v>
      </c>
      <c r="F204" s="80">
        <f t="shared" si="30"/>
        <v>10752.248944418727</v>
      </c>
      <c r="G204" s="71">
        <f t="shared" si="31"/>
        <v>597405.17725891061</v>
      </c>
      <c r="Q204" s="188" t="str">
        <f t="shared" si="32"/>
        <v/>
      </c>
      <c r="R204" s="189" t="str">
        <f t="shared" si="33"/>
        <v/>
      </c>
      <c r="S204" s="190" t="str">
        <f t="shared" si="34"/>
        <v/>
      </c>
      <c r="T204" s="191" t="str">
        <f t="shared" si="35"/>
        <v/>
      </c>
      <c r="U204" s="191" t="str">
        <f t="shared" si="36"/>
        <v/>
      </c>
      <c r="V204" s="191" t="str">
        <f t="shared" si="37"/>
        <v/>
      </c>
      <c r="W204" s="190" t="str">
        <f t="shared" si="29"/>
        <v/>
      </c>
    </row>
    <row r="205" spans="1:23" x14ac:dyDescent="0.25">
      <c r="A205" s="79">
        <f t="shared" si="38"/>
        <v>51622</v>
      </c>
      <c r="B205" s="73">
        <f t="shared" si="39"/>
        <v>188</v>
      </c>
      <c r="C205" s="71">
        <f t="shared" si="40"/>
        <v>597405.17725891061</v>
      </c>
      <c r="D205" s="80">
        <f t="shared" si="41"/>
        <v>2887.4583567514087</v>
      </c>
      <c r="E205" s="80">
        <f t="shared" si="42"/>
        <v>7864.7905876673185</v>
      </c>
      <c r="F205" s="80">
        <f t="shared" si="30"/>
        <v>10752.248944418727</v>
      </c>
      <c r="G205" s="71">
        <f t="shared" si="31"/>
        <v>589540.38667124324</v>
      </c>
      <c r="Q205" s="188" t="str">
        <f t="shared" si="32"/>
        <v/>
      </c>
      <c r="R205" s="189" t="str">
        <f t="shared" si="33"/>
        <v/>
      </c>
      <c r="S205" s="190" t="str">
        <f t="shared" si="34"/>
        <v/>
      </c>
      <c r="T205" s="191" t="str">
        <f t="shared" si="35"/>
        <v/>
      </c>
      <c r="U205" s="191" t="str">
        <f t="shared" si="36"/>
        <v/>
      </c>
      <c r="V205" s="191" t="str">
        <f t="shared" si="37"/>
        <v/>
      </c>
      <c r="W205" s="190" t="str">
        <f t="shared" si="29"/>
        <v/>
      </c>
    </row>
    <row r="206" spans="1:23" x14ac:dyDescent="0.25">
      <c r="A206" s="79">
        <f t="shared" si="38"/>
        <v>51653</v>
      </c>
      <c r="B206" s="73">
        <f t="shared" si="39"/>
        <v>189</v>
      </c>
      <c r="C206" s="71">
        <f t="shared" si="40"/>
        <v>589540.38667124324</v>
      </c>
      <c r="D206" s="80">
        <f t="shared" si="41"/>
        <v>2849.4452022443493</v>
      </c>
      <c r="E206" s="80">
        <f t="shared" si="42"/>
        <v>7902.8037421743775</v>
      </c>
      <c r="F206" s="80">
        <f t="shared" si="30"/>
        <v>10752.248944418727</v>
      </c>
      <c r="G206" s="71">
        <f t="shared" si="31"/>
        <v>581637.58292906883</v>
      </c>
      <c r="Q206" s="188" t="str">
        <f t="shared" si="32"/>
        <v/>
      </c>
      <c r="R206" s="189" t="str">
        <f t="shared" si="33"/>
        <v/>
      </c>
      <c r="S206" s="190" t="str">
        <f t="shared" si="34"/>
        <v/>
      </c>
      <c r="T206" s="191" t="str">
        <f t="shared" si="35"/>
        <v/>
      </c>
      <c r="U206" s="191" t="str">
        <f t="shared" si="36"/>
        <v/>
      </c>
      <c r="V206" s="191" t="str">
        <f t="shared" si="37"/>
        <v/>
      </c>
      <c r="W206" s="190" t="str">
        <f t="shared" si="29"/>
        <v/>
      </c>
    </row>
    <row r="207" spans="1:23" x14ac:dyDescent="0.25">
      <c r="A207" s="79">
        <f t="shared" si="38"/>
        <v>51683</v>
      </c>
      <c r="B207" s="73">
        <f t="shared" si="39"/>
        <v>190</v>
      </c>
      <c r="C207" s="71">
        <f t="shared" si="40"/>
        <v>581637.58292906883</v>
      </c>
      <c r="D207" s="80">
        <f t="shared" si="41"/>
        <v>2811.2483174905069</v>
      </c>
      <c r="E207" s="80">
        <f t="shared" si="42"/>
        <v>7941.0006269282203</v>
      </c>
      <c r="F207" s="80">
        <f t="shared" si="30"/>
        <v>10752.248944418727</v>
      </c>
      <c r="G207" s="71">
        <f t="shared" si="31"/>
        <v>573696.58230214065</v>
      </c>
      <c r="Q207" s="188" t="str">
        <f t="shared" si="32"/>
        <v/>
      </c>
      <c r="R207" s="189" t="str">
        <f t="shared" si="33"/>
        <v/>
      </c>
      <c r="S207" s="190" t="str">
        <f t="shared" si="34"/>
        <v/>
      </c>
      <c r="T207" s="191" t="str">
        <f t="shared" si="35"/>
        <v/>
      </c>
      <c r="U207" s="191" t="str">
        <f t="shared" si="36"/>
        <v/>
      </c>
      <c r="V207" s="191" t="str">
        <f t="shared" si="37"/>
        <v/>
      </c>
      <c r="W207" s="190" t="str">
        <f t="shared" si="29"/>
        <v/>
      </c>
    </row>
    <row r="208" spans="1:23" x14ac:dyDescent="0.25">
      <c r="A208" s="79">
        <f t="shared" si="38"/>
        <v>51714</v>
      </c>
      <c r="B208" s="73">
        <f t="shared" si="39"/>
        <v>191</v>
      </c>
      <c r="C208" s="71">
        <f t="shared" si="40"/>
        <v>573696.58230214065</v>
      </c>
      <c r="D208" s="80">
        <f t="shared" si="41"/>
        <v>2772.8668144603535</v>
      </c>
      <c r="E208" s="80">
        <f t="shared" si="42"/>
        <v>7979.3821299583724</v>
      </c>
      <c r="F208" s="80">
        <f t="shared" si="30"/>
        <v>10752.248944418727</v>
      </c>
      <c r="G208" s="71">
        <f t="shared" si="31"/>
        <v>565717.20017218229</v>
      </c>
      <c r="Q208" s="188" t="str">
        <f t="shared" si="32"/>
        <v/>
      </c>
      <c r="R208" s="189" t="str">
        <f t="shared" si="33"/>
        <v/>
      </c>
      <c r="S208" s="190" t="str">
        <f t="shared" si="34"/>
        <v/>
      </c>
      <c r="T208" s="191" t="str">
        <f t="shared" si="35"/>
        <v/>
      </c>
      <c r="U208" s="191" t="str">
        <f t="shared" si="36"/>
        <v/>
      </c>
      <c r="V208" s="191" t="str">
        <f t="shared" si="37"/>
        <v/>
      </c>
      <c r="W208" s="190" t="str">
        <f t="shared" si="29"/>
        <v/>
      </c>
    </row>
    <row r="209" spans="1:23" x14ac:dyDescent="0.25">
      <c r="A209" s="79">
        <f t="shared" si="38"/>
        <v>51745</v>
      </c>
      <c r="B209" s="73">
        <f t="shared" si="39"/>
        <v>192</v>
      </c>
      <c r="C209" s="71">
        <f t="shared" si="40"/>
        <v>565717.20017218229</v>
      </c>
      <c r="D209" s="80">
        <f t="shared" si="41"/>
        <v>2734.2998008322211</v>
      </c>
      <c r="E209" s="80">
        <f t="shared" si="42"/>
        <v>8017.9491435865048</v>
      </c>
      <c r="F209" s="80">
        <f t="shared" si="30"/>
        <v>10752.248944418727</v>
      </c>
      <c r="G209" s="71">
        <f t="shared" si="31"/>
        <v>557699.25102859584</v>
      </c>
      <c r="Q209" s="188" t="str">
        <f t="shared" si="32"/>
        <v/>
      </c>
      <c r="R209" s="189" t="str">
        <f t="shared" si="33"/>
        <v/>
      </c>
      <c r="S209" s="190" t="str">
        <f t="shared" si="34"/>
        <v/>
      </c>
      <c r="T209" s="191" t="str">
        <f t="shared" si="35"/>
        <v/>
      </c>
      <c r="U209" s="191" t="str">
        <f t="shared" si="36"/>
        <v/>
      </c>
      <c r="V209" s="191" t="str">
        <f t="shared" si="37"/>
        <v/>
      </c>
      <c r="W209" s="190" t="str">
        <f t="shared" si="29"/>
        <v/>
      </c>
    </row>
    <row r="210" spans="1:23" x14ac:dyDescent="0.25">
      <c r="A210" s="79">
        <f t="shared" si="38"/>
        <v>51775</v>
      </c>
      <c r="B210" s="73">
        <f t="shared" si="39"/>
        <v>193</v>
      </c>
      <c r="C210" s="71">
        <f t="shared" si="40"/>
        <v>557699.25102859584</v>
      </c>
      <c r="D210" s="80">
        <f t="shared" si="41"/>
        <v>2695.5463799715531</v>
      </c>
      <c r="E210" s="80">
        <f t="shared" si="42"/>
        <v>8056.7025644471742</v>
      </c>
      <c r="F210" s="80">
        <f t="shared" si="30"/>
        <v>10752.248944418727</v>
      </c>
      <c r="G210" s="71">
        <f t="shared" si="31"/>
        <v>549642.54846414865</v>
      </c>
      <c r="Q210" s="188" t="str">
        <f t="shared" si="32"/>
        <v/>
      </c>
      <c r="R210" s="189" t="str">
        <f t="shared" si="33"/>
        <v/>
      </c>
      <c r="S210" s="190" t="str">
        <f t="shared" si="34"/>
        <v/>
      </c>
      <c r="T210" s="191" t="str">
        <f t="shared" si="35"/>
        <v/>
      </c>
      <c r="U210" s="191" t="str">
        <f t="shared" si="36"/>
        <v/>
      </c>
      <c r="V210" s="191" t="str">
        <f t="shared" si="37"/>
        <v/>
      </c>
      <c r="W210" s="190" t="str">
        <f t="shared" ref="W210:W273" si="43">IF(R210="","",SUM(S210)-SUM(U210))</f>
        <v/>
      </c>
    </row>
    <row r="211" spans="1:23" x14ac:dyDescent="0.25">
      <c r="A211" s="79">
        <f t="shared" si="38"/>
        <v>51806</v>
      </c>
      <c r="B211" s="73">
        <f t="shared" si="39"/>
        <v>194</v>
      </c>
      <c r="C211" s="71">
        <f t="shared" si="40"/>
        <v>549642.54846414865</v>
      </c>
      <c r="D211" s="80">
        <f t="shared" si="41"/>
        <v>2656.6056509100581</v>
      </c>
      <c r="E211" s="80">
        <f t="shared" si="42"/>
        <v>8095.6432935086686</v>
      </c>
      <c r="F211" s="80">
        <f t="shared" ref="F211:F274" si="44">IF(B211="","",SUM(D211:E211))</f>
        <v>10752.248944418727</v>
      </c>
      <c r="G211" s="71">
        <f t="shared" ref="G211:G274" si="45">IF(B211="","",SUM(C211)-SUM(E211))</f>
        <v>541546.90517063998</v>
      </c>
      <c r="Q211" s="188" t="str">
        <f t="shared" ref="Q211:Q274" si="46">IF(R211="","",EDATE(Q210,1))</f>
        <v/>
      </c>
      <c r="R211" s="189" t="str">
        <f t="shared" ref="R211:R274" si="47">IF(R210="","",IF(SUM(R210)+1&lt;=$U$7,SUM(R210)+1,""))</f>
        <v/>
      </c>
      <c r="S211" s="190" t="str">
        <f t="shared" ref="S211:S274" si="48">IF(R211="","",W210)</f>
        <v/>
      </c>
      <c r="T211" s="191" t="str">
        <f t="shared" ref="T211:T274" si="49">IF(R211="","",IPMT($U$13/12,R211,$U$7,-$U$11,$U$12,0))</f>
        <v/>
      </c>
      <c r="U211" s="191" t="str">
        <f t="shared" ref="U211:U274" si="50">IF(R211="","",PPMT($U$13/12,R211,$U$7,-$U$11,$U$12,0))</f>
        <v/>
      </c>
      <c r="V211" s="191" t="str">
        <f t="shared" ref="V211:V274" si="51">IF(R211="","",SUM(T211:U211))</f>
        <v/>
      </c>
      <c r="W211" s="190" t="str">
        <f t="shared" si="43"/>
        <v/>
      </c>
    </row>
    <row r="212" spans="1:23" x14ac:dyDescent="0.25">
      <c r="A212" s="79">
        <f t="shared" ref="A212:A275" si="52">IF(B212="","",EDATE(A211,1))</f>
        <v>51836</v>
      </c>
      <c r="B212" s="73">
        <f t="shared" ref="B212:B275" si="53">IF(B211="","",IF(SUM(B211)+1&lt;=$E$7,SUM(B211)+1,""))</f>
        <v>195</v>
      </c>
      <c r="C212" s="71">
        <f t="shared" ref="C212:C275" si="54">IF(B212="","",G211)</f>
        <v>541546.90517063998</v>
      </c>
      <c r="D212" s="80">
        <f t="shared" ref="D212:D275" si="55">IF(B212="","",IPMT($E$14/12,B212-1,$E$7-1,-$C$19,$E$13,0))</f>
        <v>2617.4767083247666</v>
      </c>
      <c r="E212" s="80">
        <f t="shared" ref="E212:E275" si="56">IF(B212="","",PPMT($E$14/12,B212-1,$E$7-1,-$C$19,$E$13,0))</f>
        <v>8134.7722360939597</v>
      </c>
      <c r="F212" s="80">
        <f t="shared" si="44"/>
        <v>10752.248944418727</v>
      </c>
      <c r="G212" s="71">
        <f t="shared" si="45"/>
        <v>533412.13293454598</v>
      </c>
      <c r="Q212" s="188" t="str">
        <f t="shared" si="46"/>
        <v/>
      </c>
      <c r="R212" s="189" t="str">
        <f t="shared" si="47"/>
        <v/>
      </c>
      <c r="S212" s="190" t="str">
        <f t="shared" si="48"/>
        <v/>
      </c>
      <c r="T212" s="191" t="str">
        <f t="shared" si="49"/>
        <v/>
      </c>
      <c r="U212" s="191" t="str">
        <f t="shared" si="50"/>
        <v/>
      </c>
      <c r="V212" s="191" t="str">
        <f t="shared" si="51"/>
        <v/>
      </c>
      <c r="W212" s="190" t="str">
        <f t="shared" si="43"/>
        <v/>
      </c>
    </row>
    <row r="213" spans="1:23" x14ac:dyDescent="0.25">
      <c r="A213" s="79">
        <f t="shared" si="52"/>
        <v>51867</v>
      </c>
      <c r="B213" s="73">
        <f t="shared" si="53"/>
        <v>196</v>
      </c>
      <c r="C213" s="71">
        <f t="shared" si="54"/>
        <v>533412.13293454598</v>
      </c>
      <c r="D213" s="80">
        <f t="shared" si="55"/>
        <v>2578.1586425169789</v>
      </c>
      <c r="E213" s="80">
        <f t="shared" si="56"/>
        <v>8174.0903019017478</v>
      </c>
      <c r="F213" s="80">
        <f t="shared" si="44"/>
        <v>10752.248944418727</v>
      </c>
      <c r="G213" s="71">
        <f t="shared" si="45"/>
        <v>525238.04263264418</v>
      </c>
      <c r="Q213" s="188" t="str">
        <f t="shared" si="46"/>
        <v/>
      </c>
      <c r="R213" s="189" t="str">
        <f t="shared" si="47"/>
        <v/>
      </c>
      <c r="S213" s="190" t="str">
        <f t="shared" si="48"/>
        <v/>
      </c>
      <c r="T213" s="191" t="str">
        <f t="shared" si="49"/>
        <v/>
      </c>
      <c r="U213" s="191" t="str">
        <f t="shared" si="50"/>
        <v/>
      </c>
      <c r="V213" s="191" t="str">
        <f t="shared" si="51"/>
        <v/>
      </c>
      <c r="W213" s="190" t="str">
        <f t="shared" si="43"/>
        <v/>
      </c>
    </row>
    <row r="214" spans="1:23" x14ac:dyDescent="0.25">
      <c r="A214" s="79">
        <f t="shared" si="52"/>
        <v>51898</v>
      </c>
      <c r="B214" s="73">
        <f t="shared" si="53"/>
        <v>197</v>
      </c>
      <c r="C214" s="71">
        <f t="shared" si="54"/>
        <v>525238.04263264418</v>
      </c>
      <c r="D214" s="80">
        <f t="shared" si="55"/>
        <v>2538.6505393911202</v>
      </c>
      <c r="E214" s="80">
        <f t="shared" si="56"/>
        <v>8213.5984050276074</v>
      </c>
      <c r="F214" s="80">
        <f t="shared" si="44"/>
        <v>10752.248944418727</v>
      </c>
      <c r="G214" s="71">
        <f t="shared" si="45"/>
        <v>517024.44422761659</v>
      </c>
      <c r="Q214" s="188" t="str">
        <f t="shared" si="46"/>
        <v/>
      </c>
      <c r="R214" s="189" t="str">
        <f t="shared" si="47"/>
        <v/>
      </c>
      <c r="S214" s="190" t="str">
        <f t="shared" si="48"/>
        <v/>
      </c>
      <c r="T214" s="191" t="str">
        <f t="shared" si="49"/>
        <v/>
      </c>
      <c r="U214" s="191" t="str">
        <f t="shared" si="50"/>
        <v/>
      </c>
      <c r="V214" s="191" t="str">
        <f t="shared" si="51"/>
        <v/>
      </c>
      <c r="W214" s="190" t="str">
        <f t="shared" si="43"/>
        <v/>
      </c>
    </row>
    <row r="215" spans="1:23" x14ac:dyDescent="0.25">
      <c r="A215" s="79">
        <f t="shared" si="52"/>
        <v>51926</v>
      </c>
      <c r="B215" s="73">
        <f t="shared" si="53"/>
        <v>198</v>
      </c>
      <c r="C215" s="71">
        <f t="shared" si="54"/>
        <v>517024.44422761659</v>
      </c>
      <c r="D215" s="80">
        <f t="shared" si="55"/>
        <v>2498.9514804334872</v>
      </c>
      <c r="E215" s="80">
        <f t="shared" si="56"/>
        <v>8253.2974639852382</v>
      </c>
      <c r="F215" s="80">
        <f t="shared" si="44"/>
        <v>10752.248944418725</v>
      </c>
      <c r="G215" s="71">
        <f t="shared" si="45"/>
        <v>508771.14676363138</v>
      </c>
      <c r="Q215" s="188" t="str">
        <f t="shared" si="46"/>
        <v/>
      </c>
      <c r="R215" s="189" t="str">
        <f t="shared" si="47"/>
        <v/>
      </c>
      <c r="S215" s="190" t="str">
        <f t="shared" si="48"/>
        <v/>
      </c>
      <c r="T215" s="191" t="str">
        <f t="shared" si="49"/>
        <v/>
      </c>
      <c r="U215" s="191" t="str">
        <f t="shared" si="50"/>
        <v/>
      </c>
      <c r="V215" s="191" t="str">
        <f t="shared" si="51"/>
        <v/>
      </c>
      <c r="W215" s="190" t="str">
        <f t="shared" si="43"/>
        <v/>
      </c>
    </row>
    <row r="216" spans="1:23" x14ac:dyDescent="0.25">
      <c r="A216" s="79">
        <f t="shared" si="52"/>
        <v>51957</v>
      </c>
      <c r="B216" s="73">
        <f t="shared" si="53"/>
        <v>199</v>
      </c>
      <c r="C216" s="71">
        <f t="shared" si="54"/>
        <v>508771.14676363138</v>
      </c>
      <c r="D216" s="80">
        <f t="shared" si="55"/>
        <v>2459.0605426908924</v>
      </c>
      <c r="E216" s="80">
        <f t="shared" si="56"/>
        <v>8293.1884017278353</v>
      </c>
      <c r="F216" s="80">
        <f t="shared" si="44"/>
        <v>10752.248944418727</v>
      </c>
      <c r="G216" s="71">
        <f t="shared" si="45"/>
        <v>500477.95836190355</v>
      </c>
      <c r="Q216" s="188" t="str">
        <f t="shared" si="46"/>
        <v/>
      </c>
      <c r="R216" s="189" t="str">
        <f t="shared" si="47"/>
        <v/>
      </c>
      <c r="S216" s="190" t="str">
        <f t="shared" si="48"/>
        <v/>
      </c>
      <c r="T216" s="191" t="str">
        <f t="shared" si="49"/>
        <v/>
      </c>
      <c r="U216" s="191" t="str">
        <f t="shared" si="50"/>
        <v/>
      </c>
      <c r="V216" s="191" t="str">
        <f t="shared" si="51"/>
        <v/>
      </c>
      <c r="W216" s="190" t="str">
        <f t="shared" si="43"/>
        <v/>
      </c>
    </row>
    <row r="217" spans="1:23" x14ac:dyDescent="0.25">
      <c r="A217" s="79">
        <f t="shared" si="52"/>
        <v>51987</v>
      </c>
      <c r="B217" s="73">
        <f t="shared" si="53"/>
        <v>200</v>
      </c>
      <c r="C217" s="71">
        <f t="shared" si="54"/>
        <v>500477.95836190355</v>
      </c>
      <c r="D217" s="80">
        <f t="shared" si="55"/>
        <v>2418.9767987492073</v>
      </c>
      <c r="E217" s="80">
        <f t="shared" si="56"/>
        <v>8333.2721456695181</v>
      </c>
      <c r="F217" s="80">
        <f t="shared" si="44"/>
        <v>10752.248944418725</v>
      </c>
      <c r="G217" s="71">
        <f t="shared" si="45"/>
        <v>492144.68621623405</v>
      </c>
      <c r="Q217" s="188" t="str">
        <f t="shared" si="46"/>
        <v/>
      </c>
      <c r="R217" s="189" t="str">
        <f t="shared" si="47"/>
        <v/>
      </c>
      <c r="S217" s="190" t="str">
        <f t="shared" si="48"/>
        <v/>
      </c>
      <c r="T217" s="191" t="str">
        <f t="shared" si="49"/>
        <v/>
      </c>
      <c r="U217" s="191" t="str">
        <f t="shared" si="50"/>
        <v/>
      </c>
      <c r="V217" s="191" t="str">
        <f t="shared" si="51"/>
        <v/>
      </c>
      <c r="W217" s="190" t="str">
        <f t="shared" si="43"/>
        <v/>
      </c>
    </row>
    <row r="218" spans="1:23" x14ac:dyDescent="0.25">
      <c r="A218" s="79">
        <f t="shared" si="52"/>
        <v>52018</v>
      </c>
      <c r="B218" s="73">
        <f t="shared" si="53"/>
        <v>201</v>
      </c>
      <c r="C218" s="71">
        <f t="shared" si="54"/>
        <v>492144.68621623405</v>
      </c>
      <c r="D218" s="80">
        <f t="shared" si="55"/>
        <v>2378.6993167118053</v>
      </c>
      <c r="E218" s="80">
        <f t="shared" si="56"/>
        <v>8373.5496277069215</v>
      </c>
      <c r="F218" s="80">
        <f t="shared" si="44"/>
        <v>10752.248944418727</v>
      </c>
      <c r="G218" s="71">
        <f t="shared" si="45"/>
        <v>483771.13658852712</v>
      </c>
      <c r="Q218" s="188" t="str">
        <f t="shared" si="46"/>
        <v/>
      </c>
      <c r="R218" s="189" t="str">
        <f t="shared" si="47"/>
        <v/>
      </c>
      <c r="S218" s="190" t="str">
        <f t="shared" si="48"/>
        <v/>
      </c>
      <c r="T218" s="191" t="str">
        <f t="shared" si="49"/>
        <v/>
      </c>
      <c r="U218" s="191" t="str">
        <f t="shared" si="50"/>
        <v/>
      </c>
      <c r="V218" s="191" t="str">
        <f t="shared" si="51"/>
        <v/>
      </c>
      <c r="W218" s="190" t="str">
        <f t="shared" si="43"/>
        <v/>
      </c>
    </row>
    <row r="219" spans="1:23" x14ac:dyDescent="0.25">
      <c r="A219" s="79">
        <f t="shared" si="52"/>
        <v>52048</v>
      </c>
      <c r="B219" s="73">
        <f t="shared" si="53"/>
        <v>202</v>
      </c>
      <c r="C219" s="71">
        <f t="shared" si="54"/>
        <v>483771.13658852712</v>
      </c>
      <c r="D219" s="80">
        <f t="shared" si="55"/>
        <v>2338.227160177888</v>
      </c>
      <c r="E219" s="80">
        <f t="shared" si="56"/>
        <v>8414.0217842408401</v>
      </c>
      <c r="F219" s="80">
        <f t="shared" si="44"/>
        <v>10752.248944418729</v>
      </c>
      <c r="G219" s="71">
        <f t="shared" si="45"/>
        <v>475357.11480428628</v>
      </c>
      <c r="Q219" s="188" t="str">
        <f t="shared" si="46"/>
        <v/>
      </c>
      <c r="R219" s="189" t="str">
        <f t="shared" si="47"/>
        <v/>
      </c>
      <c r="S219" s="190" t="str">
        <f t="shared" si="48"/>
        <v/>
      </c>
      <c r="T219" s="191" t="str">
        <f t="shared" si="49"/>
        <v/>
      </c>
      <c r="U219" s="191" t="str">
        <f t="shared" si="50"/>
        <v/>
      </c>
      <c r="V219" s="191" t="str">
        <f t="shared" si="51"/>
        <v/>
      </c>
      <c r="W219" s="190" t="str">
        <f t="shared" si="43"/>
        <v/>
      </c>
    </row>
    <row r="220" spans="1:23" x14ac:dyDescent="0.25">
      <c r="A220" s="79">
        <f t="shared" si="52"/>
        <v>52079</v>
      </c>
      <c r="B220" s="73">
        <f t="shared" si="53"/>
        <v>203</v>
      </c>
      <c r="C220" s="71">
        <f t="shared" si="54"/>
        <v>475357.11480428628</v>
      </c>
      <c r="D220" s="80">
        <f t="shared" si="55"/>
        <v>2297.559388220724</v>
      </c>
      <c r="E220" s="80">
        <f t="shared" si="56"/>
        <v>8454.6895561980036</v>
      </c>
      <c r="F220" s="80">
        <f t="shared" si="44"/>
        <v>10752.248944418727</v>
      </c>
      <c r="G220" s="71">
        <f t="shared" si="45"/>
        <v>466902.42524808826</v>
      </c>
      <c r="Q220" s="188" t="str">
        <f t="shared" si="46"/>
        <v/>
      </c>
      <c r="R220" s="189" t="str">
        <f t="shared" si="47"/>
        <v/>
      </c>
      <c r="S220" s="190" t="str">
        <f t="shared" si="48"/>
        <v/>
      </c>
      <c r="T220" s="191" t="str">
        <f t="shared" si="49"/>
        <v/>
      </c>
      <c r="U220" s="191" t="str">
        <f t="shared" si="50"/>
        <v/>
      </c>
      <c r="V220" s="191" t="str">
        <f t="shared" si="51"/>
        <v/>
      </c>
      <c r="W220" s="190" t="str">
        <f t="shared" si="43"/>
        <v/>
      </c>
    </row>
    <row r="221" spans="1:23" x14ac:dyDescent="0.25">
      <c r="A221" s="79">
        <f t="shared" si="52"/>
        <v>52110</v>
      </c>
      <c r="B221" s="73">
        <f t="shared" si="53"/>
        <v>204</v>
      </c>
      <c r="C221" s="71">
        <f t="shared" si="54"/>
        <v>466902.42524808826</v>
      </c>
      <c r="D221" s="80">
        <f t="shared" si="55"/>
        <v>2256.6950553657671</v>
      </c>
      <c r="E221" s="80">
        <f t="shared" si="56"/>
        <v>8495.5538890529588</v>
      </c>
      <c r="F221" s="80">
        <f t="shared" si="44"/>
        <v>10752.248944418727</v>
      </c>
      <c r="G221" s="71">
        <f t="shared" si="45"/>
        <v>458406.87135903531</v>
      </c>
      <c r="Q221" s="188" t="str">
        <f t="shared" si="46"/>
        <v/>
      </c>
      <c r="R221" s="189" t="str">
        <f t="shared" si="47"/>
        <v/>
      </c>
      <c r="S221" s="190" t="str">
        <f t="shared" si="48"/>
        <v/>
      </c>
      <c r="T221" s="191" t="str">
        <f t="shared" si="49"/>
        <v/>
      </c>
      <c r="U221" s="191" t="str">
        <f t="shared" si="50"/>
        <v/>
      </c>
      <c r="V221" s="191" t="str">
        <f t="shared" si="51"/>
        <v/>
      </c>
      <c r="W221" s="190" t="str">
        <f t="shared" si="43"/>
        <v/>
      </c>
    </row>
    <row r="222" spans="1:23" x14ac:dyDescent="0.25">
      <c r="A222" s="79">
        <f t="shared" si="52"/>
        <v>52140</v>
      </c>
      <c r="B222" s="73">
        <f t="shared" si="53"/>
        <v>205</v>
      </c>
      <c r="C222" s="71">
        <f t="shared" si="54"/>
        <v>458406.87135903531</v>
      </c>
      <c r="D222" s="80">
        <f t="shared" si="55"/>
        <v>2215.6332115686773</v>
      </c>
      <c r="E222" s="80">
        <f t="shared" si="56"/>
        <v>8536.6157328500485</v>
      </c>
      <c r="F222" s="80">
        <f t="shared" si="44"/>
        <v>10752.248944418727</v>
      </c>
      <c r="G222" s="71">
        <f t="shared" si="45"/>
        <v>449870.25562618527</v>
      </c>
      <c r="Q222" s="188" t="str">
        <f t="shared" si="46"/>
        <v/>
      </c>
      <c r="R222" s="189" t="str">
        <f t="shared" si="47"/>
        <v/>
      </c>
      <c r="S222" s="190" t="str">
        <f t="shared" si="48"/>
        <v/>
      </c>
      <c r="T222" s="191" t="str">
        <f t="shared" si="49"/>
        <v/>
      </c>
      <c r="U222" s="191" t="str">
        <f t="shared" si="50"/>
        <v/>
      </c>
      <c r="V222" s="191" t="str">
        <f t="shared" si="51"/>
        <v/>
      </c>
      <c r="W222" s="190" t="str">
        <f t="shared" si="43"/>
        <v/>
      </c>
    </row>
    <row r="223" spans="1:23" x14ac:dyDescent="0.25">
      <c r="A223" s="79">
        <f t="shared" si="52"/>
        <v>52171</v>
      </c>
      <c r="B223" s="73">
        <f t="shared" si="53"/>
        <v>206</v>
      </c>
      <c r="C223" s="71">
        <f t="shared" si="54"/>
        <v>449870.25562618527</v>
      </c>
      <c r="D223" s="80">
        <f t="shared" si="55"/>
        <v>2174.3729021932359</v>
      </c>
      <c r="E223" s="80">
        <f t="shared" si="56"/>
        <v>8577.8760422254909</v>
      </c>
      <c r="F223" s="80">
        <f t="shared" si="44"/>
        <v>10752.248944418727</v>
      </c>
      <c r="G223" s="71">
        <f t="shared" si="45"/>
        <v>441292.37958395976</v>
      </c>
      <c r="Q223" s="188" t="str">
        <f t="shared" si="46"/>
        <v/>
      </c>
      <c r="R223" s="189" t="str">
        <f t="shared" si="47"/>
        <v/>
      </c>
      <c r="S223" s="190" t="str">
        <f t="shared" si="48"/>
        <v/>
      </c>
      <c r="T223" s="191" t="str">
        <f t="shared" si="49"/>
        <v/>
      </c>
      <c r="U223" s="191" t="str">
        <f t="shared" si="50"/>
        <v/>
      </c>
      <c r="V223" s="191" t="str">
        <f t="shared" si="51"/>
        <v/>
      </c>
      <c r="W223" s="190" t="str">
        <f t="shared" si="43"/>
        <v/>
      </c>
    </row>
    <row r="224" spans="1:23" x14ac:dyDescent="0.25">
      <c r="A224" s="79">
        <f t="shared" si="52"/>
        <v>52201</v>
      </c>
      <c r="B224" s="73">
        <f t="shared" si="53"/>
        <v>207</v>
      </c>
      <c r="C224" s="71">
        <f t="shared" si="54"/>
        <v>441292.37958395976</v>
      </c>
      <c r="D224" s="80">
        <f t="shared" si="55"/>
        <v>2132.9131679891461</v>
      </c>
      <c r="E224" s="80">
        <f t="shared" si="56"/>
        <v>8619.3357764295797</v>
      </c>
      <c r="F224" s="80">
        <f t="shared" si="44"/>
        <v>10752.248944418727</v>
      </c>
      <c r="G224" s="71">
        <f t="shared" si="45"/>
        <v>432673.04380753019</v>
      </c>
      <c r="Q224" s="188" t="str">
        <f t="shared" si="46"/>
        <v/>
      </c>
      <c r="R224" s="189" t="str">
        <f t="shared" si="47"/>
        <v/>
      </c>
      <c r="S224" s="190" t="str">
        <f t="shared" si="48"/>
        <v/>
      </c>
      <c r="T224" s="191" t="str">
        <f t="shared" si="49"/>
        <v/>
      </c>
      <c r="U224" s="191" t="str">
        <f t="shared" si="50"/>
        <v/>
      </c>
      <c r="V224" s="191" t="str">
        <f t="shared" si="51"/>
        <v/>
      </c>
      <c r="W224" s="190" t="str">
        <f t="shared" si="43"/>
        <v/>
      </c>
    </row>
    <row r="225" spans="1:23" x14ac:dyDescent="0.25">
      <c r="A225" s="79">
        <f t="shared" si="52"/>
        <v>52232</v>
      </c>
      <c r="B225" s="73">
        <f t="shared" si="53"/>
        <v>208</v>
      </c>
      <c r="C225" s="71">
        <f t="shared" si="54"/>
        <v>432673.04380753019</v>
      </c>
      <c r="D225" s="80">
        <f t="shared" si="55"/>
        <v>2091.2530450697363</v>
      </c>
      <c r="E225" s="80">
        <f t="shared" si="56"/>
        <v>8660.9958993489909</v>
      </c>
      <c r="F225" s="80">
        <f t="shared" si="44"/>
        <v>10752.248944418727</v>
      </c>
      <c r="G225" s="71">
        <f t="shared" si="45"/>
        <v>424012.04790818121</v>
      </c>
      <c r="Q225" s="188" t="str">
        <f t="shared" si="46"/>
        <v/>
      </c>
      <c r="R225" s="189" t="str">
        <f t="shared" si="47"/>
        <v/>
      </c>
      <c r="S225" s="190" t="str">
        <f t="shared" si="48"/>
        <v/>
      </c>
      <c r="T225" s="191" t="str">
        <f t="shared" si="49"/>
        <v/>
      </c>
      <c r="U225" s="191" t="str">
        <f t="shared" si="50"/>
        <v/>
      </c>
      <c r="V225" s="191" t="str">
        <f t="shared" si="51"/>
        <v/>
      </c>
      <c r="W225" s="190" t="str">
        <f t="shared" si="43"/>
        <v/>
      </c>
    </row>
    <row r="226" spans="1:23" x14ac:dyDescent="0.25">
      <c r="A226" s="79">
        <f t="shared" si="52"/>
        <v>52263</v>
      </c>
      <c r="B226" s="73">
        <f t="shared" si="53"/>
        <v>209</v>
      </c>
      <c r="C226" s="71">
        <f t="shared" si="54"/>
        <v>424012.04790818121</v>
      </c>
      <c r="D226" s="80">
        <f t="shared" si="55"/>
        <v>2049.3915648895495</v>
      </c>
      <c r="E226" s="80">
        <f t="shared" si="56"/>
        <v>8702.8573795291777</v>
      </c>
      <c r="F226" s="80">
        <f t="shared" si="44"/>
        <v>10752.248944418727</v>
      </c>
      <c r="G226" s="71">
        <f t="shared" si="45"/>
        <v>415309.19052865205</v>
      </c>
      <c r="Q226" s="188" t="str">
        <f t="shared" si="46"/>
        <v/>
      </c>
      <c r="R226" s="189" t="str">
        <f t="shared" si="47"/>
        <v/>
      </c>
      <c r="S226" s="190" t="str">
        <f t="shared" si="48"/>
        <v/>
      </c>
      <c r="T226" s="191" t="str">
        <f t="shared" si="49"/>
        <v/>
      </c>
      <c r="U226" s="191" t="str">
        <f t="shared" si="50"/>
        <v/>
      </c>
      <c r="V226" s="191" t="str">
        <f t="shared" si="51"/>
        <v/>
      </c>
      <c r="W226" s="190" t="str">
        <f t="shared" si="43"/>
        <v/>
      </c>
    </row>
    <row r="227" spans="1:23" x14ac:dyDescent="0.25">
      <c r="A227" s="79">
        <f t="shared" si="52"/>
        <v>52291</v>
      </c>
      <c r="B227" s="73">
        <f t="shared" si="53"/>
        <v>210</v>
      </c>
      <c r="C227" s="71">
        <f t="shared" si="54"/>
        <v>415309.19052865205</v>
      </c>
      <c r="D227" s="80">
        <f t="shared" si="55"/>
        <v>2007.3277542218254</v>
      </c>
      <c r="E227" s="80">
        <f t="shared" si="56"/>
        <v>8744.9211901969029</v>
      </c>
      <c r="F227" s="80">
        <f t="shared" si="44"/>
        <v>10752.248944418729</v>
      </c>
      <c r="G227" s="71">
        <f t="shared" si="45"/>
        <v>406564.26933845517</v>
      </c>
      <c r="Q227" s="188" t="str">
        <f t="shared" si="46"/>
        <v/>
      </c>
      <c r="R227" s="189" t="str">
        <f t="shared" si="47"/>
        <v/>
      </c>
      <c r="S227" s="190" t="str">
        <f t="shared" si="48"/>
        <v/>
      </c>
      <c r="T227" s="191" t="str">
        <f t="shared" si="49"/>
        <v/>
      </c>
      <c r="U227" s="191" t="str">
        <f t="shared" si="50"/>
        <v/>
      </c>
      <c r="V227" s="191" t="str">
        <f t="shared" si="51"/>
        <v/>
      </c>
      <c r="W227" s="190" t="str">
        <f t="shared" si="43"/>
        <v/>
      </c>
    </row>
    <row r="228" spans="1:23" x14ac:dyDescent="0.25">
      <c r="A228" s="79">
        <f t="shared" si="52"/>
        <v>52322</v>
      </c>
      <c r="B228" s="73">
        <f t="shared" si="53"/>
        <v>211</v>
      </c>
      <c r="C228" s="71">
        <f t="shared" si="54"/>
        <v>406564.26933845517</v>
      </c>
      <c r="D228" s="80">
        <f t="shared" si="55"/>
        <v>1965.0606351358736</v>
      </c>
      <c r="E228" s="80">
        <f t="shared" si="56"/>
        <v>8787.1883092828539</v>
      </c>
      <c r="F228" s="80">
        <f t="shared" si="44"/>
        <v>10752.248944418727</v>
      </c>
      <c r="G228" s="71">
        <f t="shared" si="45"/>
        <v>397777.08102917229</v>
      </c>
      <c r="Q228" s="188" t="str">
        <f t="shared" si="46"/>
        <v/>
      </c>
      <c r="R228" s="189" t="str">
        <f t="shared" si="47"/>
        <v/>
      </c>
      <c r="S228" s="190" t="str">
        <f t="shared" si="48"/>
        <v/>
      </c>
      <c r="T228" s="191" t="str">
        <f t="shared" si="49"/>
        <v/>
      </c>
      <c r="U228" s="191" t="str">
        <f t="shared" si="50"/>
        <v/>
      </c>
      <c r="V228" s="191" t="str">
        <f t="shared" si="51"/>
        <v/>
      </c>
      <c r="W228" s="190" t="str">
        <f t="shared" si="43"/>
        <v/>
      </c>
    </row>
    <row r="229" spans="1:23" x14ac:dyDescent="0.25">
      <c r="A229" s="79">
        <f t="shared" si="52"/>
        <v>52352</v>
      </c>
      <c r="B229" s="73">
        <f t="shared" si="53"/>
        <v>212</v>
      </c>
      <c r="C229" s="71">
        <f t="shared" si="54"/>
        <v>397777.08102917229</v>
      </c>
      <c r="D229" s="80">
        <f t="shared" si="55"/>
        <v>1922.5892249743397</v>
      </c>
      <c r="E229" s="80">
        <f t="shared" si="56"/>
        <v>8829.6597194443875</v>
      </c>
      <c r="F229" s="80">
        <f t="shared" si="44"/>
        <v>10752.248944418727</v>
      </c>
      <c r="G229" s="71">
        <f t="shared" si="45"/>
        <v>388947.42130972788</v>
      </c>
      <c r="Q229" s="188" t="str">
        <f t="shared" si="46"/>
        <v/>
      </c>
      <c r="R229" s="189" t="str">
        <f t="shared" si="47"/>
        <v/>
      </c>
      <c r="S229" s="190" t="str">
        <f t="shared" si="48"/>
        <v/>
      </c>
      <c r="T229" s="191" t="str">
        <f t="shared" si="49"/>
        <v/>
      </c>
      <c r="U229" s="191" t="str">
        <f t="shared" si="50"/>
        <v/>
      </c>
      <c r="V229" s="191" t="str">
        <f t="shared" si="51"/>
        <v/>
      </c>
      <c r="W229" s="190" t="str">
        <f t="shared" si="43"/>
        <v/>
      </c>
    </row>
    <row r="230" spans="1:23" x14ac:dyDescent="0.25">
      <c r="A230" s="79">
        <f t="shared" si="52"/>
        <v>52383</v>
      </c>
      <c r="B230" s="73">
        <f t="shared" si="53"/>
        <v>213</v>
      </c>
      <c r="C230" s="71">
        <f t="shared" si="54"/>
        <v>388947.42130972788</v>
      </c>
      <c r="D230" s="80">
        <f t="shared" si="55"/>
        <v>1879.9125363303585</v>
      </c>
      <c r="E230" s="80">
        <f t="shared" si="56"/>
        <v>8872.3364080883675</v>
      </c>
      <c r="F230" s="80">
        <f t="shared" si="44"/>
        <v>10752.248944418727</v>
      </c>
      <c r="G230" s="71">
        <f t="shared" si="45"/>
        <v>380075.08490163949</v>
      </c>
      <c r="Q230" s="188" t="str">
        <f t="shared" si="46"/>
        <v/>
      </c>
      <c r="R230" s="189" t="str">
        <f t="shared" si="47"/>
        <v/>
      </c>
      <c r="S230" s="190" t="str">
        <f t="shared" si="48"/>
        <v/>
      </c>
      <c r="T230" s="191" t="str">
        <f t="shared" si="49"/>
        <v/>
      </c>
      <c r="U230" s="191" t="str">
        <f t="shared" si="50"/>
        <v/>
      </c>
      <c r="V230" s="191" t="str">
        <f t="shared" si="51"/>
        <v/>
      </c>
      <c r="W230" s="190" t="str">
        <f t="shared" si="43"/>
        <v/>
      </c>
    </row>
    <row r="231" spans="1:23" x14ac:dyDescent="0.25">
      <c r="A231" s="79">
        <f t="shared" si="52"/>
        <v>52413</v>
      </c>
      <c r="B231" s="73">
        <f t="shared" si="53"/>
        <v>214</v>
      </c>
      <c r="C231" s="71">
        <f t="shared" si="54"/>
        <v>380075.08490163949</v>
      </c>
      <c r="D231" s="80">
        <f t="shared" si="55"/>
        <v>1837.029577024598</v>
      </c>
      <c r="E231" s="80">
        <f t="shared" si="56"/>
        <v>8915.2193673941292</v>
      </c>
      <c r="F231" s="80">
        <f t="shared" si="44"/>
        <v>10752.248944418727</v>
      </c>
      <c r="G231" s="71">
        <f t="shared" si="45"/>
        <v>371159.86553424539</v>
      </c>
      <c r="Q231" s="188" t="str">
        <f t="shared" si="46"/>
        <v/>
      </c>
      <c r="R231" s="189" t="str">
        <f t="shared" si="47"/>
        <v/>
      </c>
      <c r="S231" s="190" t="str">
        <f t="shared" si="48"/>
        <v/>
      </c>
      <c r="T231" s="191" t="str">
        <f t="shared" si="49"/>
        <v/>
      </c>
      <c r="U231" s="191" t="str">
        <f t="shared" si="50"/>
        <v/>
      </c>
      <c r="V231" s="191" t="str">
        <f t="shared" si="51"/>
        <v/>
      </c>
      <c r="W231" s="190" t="str">
        <f t="shared" si="43"/>
        <v/>
      </c>
    </row>
    <row r="232" spans="1:23" x14ac:dyDescent="0.25">
      <c r="A232" s="79">
        <f t="shared" si="52"/>
        <v>52444</v>
      </c>
      <c r="B232" s="73">
        <f t="shared" si="53"/>
        <v>215</v>
      </c>
      <c r="C232" s="71">
        <f t="shared" si="54"/>
        <v>371159.86553424539</v>
      </c>
      <c r="D232" s="80">
        <f t="shared" si="55"/>
        <v>1793.9393500821932</v>
      </c>
      <c r="E232" s="80">
        <f t="shared" si="56"/>
        <v>8958.3095943365352</v>
      </c>
      <c r="F232" s="80">
        <f t="shared" si="44"/>
        <v>10752.248944418729</v>
      </c>
      <c r="G232" s="71">
        <f t="shared" si="45"/>
        <v>362201.55593990884</v>
      </c>
      <c r="Q232" s="188" t="str">
        <f t="shared" si="46"/>
        <v/>
      </c>
      <c r="R232" s="189" t="str">
        <f t="shared" si="47"/>
        <v/>
      </c>
      <c r="S232" s="190" t="str">
        <f t="shared" si="48"/>
        <v/>
      </c>
      <c r="T232" s="191" t="str">
        <f t="shared" si="49"/>
        <v/>
      </c>
      <c r="U232" s="191" t="str">
        <f t="shared" si="50"/>
        <v/>
      </c>
      <c r="V232" s="191" t="str">
        <f t="shared" si="51"/>
        <v/>
      </c>
      <c r="W232" s="190" t="str">
        <f t="shared" si="43"/>
        <v/>
      </c>
    </row>
    <row r="233" spans="1:23" x14ac:dyDescent="0.25">
      <c r="A233" s="79">
        <f t="shared" si="52"/>
        <v>52475</v>
      </c>
      <c r="B233" s="73">
        <f t="shared" si="53"/>
        <v>216</v>
      </c>
      <c r="C233" s="71">
        <f t="shared" si="54"/>
        <v>362201.55593990884</v>
      </c>
      <c r="D233" s="80">
        <f t="shared" si="55"/>
        <v>1750.6408537095665</v>
      </c>
      <c r="E233" s="80">
        <f t="shared" si="56"/>
        <v>9001.60809070916</v>
      </c>
      <c r="F233" s="80">
        <f t="shared" si="44"/>
        <v>10752.248944418727</v>
      </c>
      <c r="G233" s="71">
        <f t="shared" si="45"/>
        <v>353199.9478491997</v>
      </c>
      <c r="Q233" s="188" t="str">
        <f t="shared" si="46"/>
        <v/>
      </c>
      <c r="R233" s="189" t="str">
        <f t="shared" si="47"/>
        <v/>
      </c>
      <c r="S233" s="190" t="str">
        <f t="shared" si="48"/>
        <v/>
      </c>
      <c r="T233" s="191" t="str">
        <f t="shared" si="49"/>
        <v/>
      </c>
      <c r="U233" s="191" t="str">
        <f t="shared" si="50"/>
        <v/>
      </c>
      <c r="V233" s="191" t="str">
        <f t="shared" si="51"/>
        <v/>
      </c>
      <c r="W233" s="190" t="str">
        <f t="shared" si="43"/>
        <v/>
      </c>
    </row>
    <row r="234" spans="1:23" x14ac:dyDescent="0.25">
      <c r="A234" s="79">
        <f t="shared" si="52"/>
        <v>52505</v>
      </c>
      <c r="B234" s="73">
        <f t="shared" si="53"/>
        <v>217</v>
      </c>
      <c r="C234" s="71">
        <f t="shared" si="54"/>
        <v>353199.9478491997</v>
      </c>
      <c r="D234" s="80">
        <f t="shared" si="55"/>
        <v>1707.1330812711387</v>
      </c>
      <c r="E234" s="80">
        <f t="shared" si="56"/>
        <v>9045.1158631475882</v>
      </c>
      <c r="F234" s="80">
        <f t="shared" si="44"/>
        <v>10752.248944418727</v>
      </c>
      <c r="G234" s="71">
        <f t="shared" si="45"/>
        <v>344154.8319860521</v>
      </c>
      <c r="Q234" s="188" t="str">
        <f t="shared" si="46"/>
        <v/>
      </c>
      <c r="R234" s="189" t="str">
        <f t="shared" si="47"/>
        <v/>
      </c>
      <c r="S234" s="190" t="str">
        <f t="shared" si="48"/>
        <v/>
      </c>
      <c r="T234" s="191" t="str">
        <f t="shared" si="49"/>
        <v/>
      </c>
      <c r="U234" s="191" t="str">
        <f t="shared" si="50"/>
        <v/>
      </c>
      <c r="V234" s="191" t="str">
        <f t="shared" si="51"/>
        <v/>
      </c>
      <c r="W234" s="190" t="str">
        <f t="shared" si="43"/>
        <v/>
      </c>
    </row>
    <row r="235" spans="1:23" x14ac:dyDescent="0.25">
      <c r="A235" s="79">
        <f t="shared" si="52"/>
        <v>52536</v>
      </c>
      <c r="B235" s="73">
        <f t="shared" si="53"/>
        <v>218</v>
      </c>
      <c r="C235" s="71">
        <f t="shared" si="54"/>
        <v>344154.8319860521</v>
      </c>
      <c r="D235" s="80">
        <f t="shared" si="55"/>
        <v>1663.4150212659254</v>
      </c>
      <c r="E235" s="80">
        <f t="shared" si="56"/>
        <v>9088.8339231528007</v>
      </c>
      <c r="F235" s="80">
        <f t="shared" si="44"/>
        <v>10752.248944418727</v>
      </c>
      <c r="G235" s="71">
        <f t="shared" si="45"/>
        <v>335065.99806289928</v>
      </c>
      <c r="Q235" s="188" t="str">
        <f t="shared" si="46"/>
        <v/>
      </c>
      <c r="R235" s="189" t="str">
        <f t="shared" si="47"/>
        <v/>
      </c>
      <c r="S235" s="190" t="str">
        <f t="shared" si="48"/>
        <v/>
      </c>
      <c r="T235" s="191" t="str">
        <f t="shared" si="49"/>
        <v/>
      </c>
      <c r="U235" s="191" t="str">
        <f t="shared" si="50"/>
        <v/>
      </c>
      <c r="V235" s="191" t="str">
        <f t="shared" si="51"/>
        <v/>
      </c>
      <c r="W235" s="190" t="str">
        <f t="shared" si="43"/>
        <v/>
      </c>
    </row>
    <row r="236" spans="1:23" x14ac:dyDescent="0.25">
      <c r="A236" s="79">
        <f t="shared" si="52"/>
        <v>52566</v>
      </c>
      <c r="B236" s="73">
        <f t="shared" si="53"/>
        <v>219</v>
      </c>
      <c r="C236" s="71">
        <f t="shared" si="54"/>
        <v>335065.99806289928</v>
      </c>
      <c r="D236" s="80">
        <f t="shared" si="55"/>
        <v>1619.4856573040204</v>
      </c>
      <c r="E236" s="80">
        <f t="shared" si="56"/>
        <v>9132.7632871147071</v>
      </c>
      <c r="F236" s="80">
        <f t="shared" si="44"/>
        <v>10752.248944418727</v>
      </c>
      <c r="G236" s="71">
        <f t="shared" si="45"/>
        <v>325933.23477578454</v>
      </c>
      <c r="Q236" s="188" t="str">
        <f t="shared" si="46"/>
        <v/>
      </c>
      <c r="R236" s="189" t="str">
        <f t="shared" si="47"/>
        <v/>
      </c>
      <c r="S236" s="190" t="str">
        <f t="shared" si="48"/>
        <v/>
      </c>
      <c r="T236" s="191" t="str">
        <f t="shared" si="49"/>
        <v/>
      </c>
      <c r="U236" s="191" t="str">
        <f t="shared" si="50"/>
        <v/>
      </c>
      <c r="V236" s="191" t="str">
        <f t="shared" si="51"/>
        <v/>
      </c>
      <c r="W236" s="190" t="str">
        <f t="shared" si="43"/>
        <v/>
      </c>
    </row>
    <row r="237" spans="1:23" x14ac:dyDescent="0.25">
      <c r="A237" s="79">
        <f t="shared" si="52"/>
        <v>52597</v>
      </c>
      <c r="B237" s="73">
        <f t="shared" si="53"/>
        <v>220</v>
      </c>
      <c r="C237" s="71">
        <f t="shared" si="54"/>
        <v>325933.23477578454</v>
      </c>
      <c r="D237" s="80">
        <f t="shared" si="55"/>
        <v>1575.3439680829658</v>
      </c>
      <c r="E237" s="80">
        <f t="shared" si="56"/>
        <v>9176.9049763357598</v>
      </c>
      <c r="F237" s="80">
        <f t="shared" si="44"/>
        <v>10752.248944418725</v>
      </c>
      <c r="G237" s="71">
        <f t="shared" si="45"/>
        <v>316756.32979944878</v>
      </c>
      <c r="Q237" s="188" t="str">
        <f t="shared" si="46"/>
        <v/>
      </c>
      <c r="R237" s="189" t="str">
        <f t="shared" si="47"/>
        <v/>
      </c>
      <c r="S237" s="190" t="str">
        <f t="shared" si="48"/>
        <v/>
      </c>
      <c r="T237" s="191" t="str">
        <f t="shared" si="49"/>
        <v/>
      </c>
      <c r="U237" s="191" t="str">
        <f t="shared" si="50"/>
        <v/>
      </c>
      <c r="V237" s="191" t="str">
        <f t="shared" si="51"/>
        <v/>
      </c>
      <c r="W237" s="190" t="str">
        <f t="shared" si="43"/>
        <v/>
      </c>
    </row>
    <row r="238" spans="1:23" x14ac:dyDescent="0.25">
      <c r="A238" s="79">
        <f t="shared" si="52"/>
        <v>52628</v>
      </c>
      <c r="B238" s="73">
        <f t="shared" si="53"/>
        <v>221</v>
      </c>
      <c r="C238" s="71">
        <f t="shared" si="54"/>
        <v>316756.32979944878</v>
      </c>
      <c r="D238" s="80">
        <f t="shared" si="55"/>
        <v>1530.9889273640099</v>
      </c>
      <c r="E238" s="80">
        <f t="shared" si="56"/>
        <v>9221.2600170547175</v>
      </c>
      <c r="F238" s="80">
        <f t="shared" si="44"/>
        <v>10752.248944418727</v>
      </c>
      <c r="G238" s="71">
        <f t="shared" si="45"/>
        <v>307535.06978239404</v>
      </c>
      <c r="Q238" s="188" t="str">
        <f t="shared" si="46"/>
        <v/>
      </c>
      <c r="R238" s="189" t="str">
        <f t="shared" si="47"/>
        <v/>
      </c>
      <c r="S238" s="190" t="str">
        <f t="shared" si="48"/>
        <v/>
      </c>
      <c r="T238" s="191" t="str">
        <f t="shared" si="49"/>
        <v/>
      </c>
      <c r="U238" s="191" t="str">
        <f t="shared" si="50"/>
        <v/>
      </c>
      <c r="V238" s="191" t="str">
        <f t="shared" si="51"/>
        <v/>
      </c>
      <c r="W238" s="190" t="str">
        <f t="shared" si="43"/>
        <v/>
      </c>
    </row>
    <row r="239" spans="1:23" x14ac:dyDescent="0.25">
      <c r="A239" s="79">
        <f t="shared" si="52"/>
        <v>52657</v>
      </c>
      <c r="B239" s="73">
        <f t="shared" si="53"/>
        <v>222</v>
      </c>
      <c r="C239" s="71">
        <f t="shared" si="54"/>
        <v>307535.06978239404</v>
      </c>
      <c r="D239" s="80">
        <f t="shared" si="55"/>
        <v>1486.4195039482452</v>
      </c>
      <c r="E239" s="80">
        <f t="shared" si="56"/>
        <v>9265.829440470483</v>
      </c>
      <c r="F239" s="80">
        <f t="shared" si="44"/>
        <v>10752.248944418729</v>
      </c>
      <c r="G239" s="71">
        <f t="shared" si="45"/>
        <v>298269.24034192355</v>
      </c>
      <c r="Q239" s="188" t="str">
        <f t="shared" si="46"/>
        <v/>
      </c>
      <c r="R239" s="189" t="str">
        <f t="shared" si="47"/>
        <v/>
      </c>
      <c r="S239" s="190" t="str">
        <f t="shared" si="48"/>
        <v/>
      </c>
      <c r="T239" s="191" t="str">
        <f t="shared" si="49"/>
        <v/>
      </c>
      <c r="U239" s="191" t="str">
        <f t="shared" si="50"/>
        <v/>
      </c>
      <c r="V239" s="191" t="str">
        <f t="shared" si="51"/>
        <v/>
      </c>
      <c r="W239" s="190" t="str">
        <f t="shared" si="43"/>
        <v/>
      </c>
    </row>
    <row r="240" spans="1:23" x14ac:dyDescent="0.25">
      <c r="A240" s="79">
        <f t="shared" si="52"/>
        <v>52688</v>
      </c>
      <c r="B240" s="73">
        <f t="shared" si="53"/>
        <v>223</v>
      </c>
      <c r="C240" s="71">
        <f t="shared" si="54"/>
        <v>298269.24034192355</v>
      </c>
      <c r="D240" s="80">
        <f t="shared" si="55"/>
        <v>1441.634661652638</v>
      </c>
      <c r="E240" s="80">
        <f t="shared" si="56"/>
        <v>9310.6142827660897</v>
      </c>
      <c r="F240" s="80">
        <f t="shared" si="44"/>
        <v>10752.248944418727</v>
      </c>
      <c r="G240" s="71">
        <f t="shared" si="45"/>
        <v>288958.62605915748</v>
      </c>
      <c r="Q240" s="188" t="str">
        <f t="shared" si="46"/>
        <v/>
      </c>
      <c r="R240" s="189" t="str">
        <f t="shared" si="47"/>
        <v/>
      </c>
      <c r="S240" s="190" t="str">
        <f t="shared" si="48"/>
        <v/>
      </c>
      <c r="T240" s="191" t="str">
        <f t="shared" si="49"/>
        <v/>
      </c>
      <c r="U240" s="191" t="str">
        <f t="shared" si="50"/>
        <v/>
      </c>
      <c r="V240" s="191" t="str">
        <f t="shared" si="51"/>
        <v/>
      </c>
      <c r="W240" s="190" t="str">
        <f t="shared" si="43"/>
        <v/>
      </c>
    </row>
    <row r="241" spans="1:23" x14ac:dyDescent="0.25">
      <c r="A241" s="79">
        <f t="shared" si="52"/>
        <v>52718</v>
      </c>
      <c r="B241" s="73">
        <f t="shared" si="53"/>
        <v>224</v>
      </c>
      <c r="C241" s="71">
        <f t="shared" si="54"/>
        <v>288958.62605915748</v>
      </c>
      <c r="D241" s="80">
        <f t="shared" si="55"/>
        <v>1396.6333592859353</v>
      </c>
      <c r="E241" s="80">
        <f t="shared" si="56"/>
        <v>9355.6155851327912</v>
      </c>
      <c r="F241" s="80">
        <f t="shared" si="44"/>
        <v>10752.248944418727</v>
      </c>
      <c r="G241" s="71">
        <f t="shared" si="45"/>
        <v>279603.01047402469</v>
      </c>
      <c r="Q241" s="188" t="str">
        <f t="shared" si="46"/>
        <v/>
      </c>
      <c r="R241" s="189" t="str">
        <f t="shared" si="47"/>
        <v/>
      </c>
      <c r="S241" s="190" t="str">
        <f t="shared" si="48"/>
        <v/>
      </c>
      <c r="T241" s="191" t="str">
        <f t="shared" si="49"/>
        <v/>
      </c>
      <c r="U241" s="191" t="str">
        <f t="shared" si="50"/>
        <v/>
      </c>
      <c r="V241" s="191" t="str">
        <f t="shared" si="51"/>
        <v/>
      </c>
      <c r="W241" s="190" t="str">
        <f t="shared" si="43"/>
        <v/>
      </c>
    </row>
    <row r="242" spans="1:23" x14ac:dyDescent="0.25">
      <c r="A242" s="79">
        <f t="shared" si="52"/>
        <v>52749</v>
      </c>
      <c r="B242" s="73">
        <f t="shared" si="53"/>
        <v>225</v>
      </c>
      <c r="C242" s="71">
        <f t="shared" si="54"/>
        <v>279603.01047402469</v>
      </c>
      <c r="D242" s="80">
        <f t="shared" si="55"/>
        <v>1351.4145506244602</v>
      </c>
      <c r="E242" s="80">
        <f t="shared" si="56"/>
        <v>9400.8343937942664</v>
      </c>
      <c r="F242" s="80">
        <f t="shared" si="44"/>
        <v>10752.248944418727</v>
      </c>
      <c r="G242" s="71">
        <f t="shared" si="45"/>
        <v>270202.17608023045</v>
      </c>
      <c r="Q242" s="188" t="str">
        <f t="shared" si="46"/>
        <v/>
      </c>
      <c r="R242" s="189" t="str">
        <f t="shared" si="47"/>
        <v/>
      </c>
      <c r="S242" s="190" t="str">
        <f t="shared" si="48"/>
        <v/>
      </c>
      <c r="T242" s="191" t="str">
        <f t="shared" si="49"/>
        <v/>
      </c>
      <c r="U242" s="191" t="str">
        <f t="shared" si="50"/>
        <v/>
      </c>
      <c r="V242" s="191" t="str">
        <f t="shared" si="51"/>
        <v/>
      </c>
      <c r="W242" s="190" t="str">
        <f t="shared" si="43"/>
        <v/>
      </c>
    </row>
    <row r="243" spans="1:23" x14ac:dyDescent="0.25">
      <c r="A243" s="79">
        <f t="shared" si="52"/>
        <v>52779</v>
      </c>
      <c r="B243" s="73">
        <f t="shared" si="53"/>
        <v>226</v>
      </c>
      <c r="C243" s="71">
        <f t="shared" si="54"/>
        <v>270202.17608023045</v>
      </c>
      <c r="D243" s="80">
        <f t="shared" si="55"/>
        <v>1305.9771843877879</v>
      </c>
      <c r="E243" s="80">
        <f t="shared" si="56"/>
        <v>9446.2717600309388</v>
      </c>
      <c r="F243" s="80">
        <f t="shared" si="44"/>
        <v>10752.248944418727</v>
      </c>
      <c r="G243" s="71">
        <f t="shared" si="45"/>
        <v>260755.90432019951</v>
      </c>
      <c r="Q243" s="188" t="str">
        <f t="shared" si="46"/>
        <v/>
      </c>
      <c r="R243" s="189" t="str">
        <f t="shared" si="47"/>
        <v/>
      </c>
      <c r="S243" s="190" t="str">
        <f t="shared" si="48"/>
        <v/>
      </c>
      <c r="T243" s="191" t="str">
        <f t="shared" si="49"/>
        <v/>
      </c>
      <c r="U243" s="191" t="str">
        <f t="shared" si="50"/>
        <v/>
      </c>
      <c r="V243" s="191" t="str">
        <f t="shared" si="51"/>
        <v/>
      </c>
      <c r="W243" s="190" t="str">
        <f t="shared" si="43"/>
        <v/>
      </c>
    </row>
    <row r="244" spans="1:23" x14ac:dyDescent="0.25">
      <c r="A244" s="79">
        <f t="shared" si="52"/>
        <v>52810</v>
      </c>
      <c r="B244" s="73">
        <f t="shared" si="53"/>
        <v>227</v>
      </c>
      <c r="C244" s="71">
        <f t="shared" si="54"/>
        <v>260755.90432019951</v>
      </c>
      <c r="D244" s="80">
        <f t="shared" si="55"/>
        <v>1260.3202042143048</v>
      </c>
      <c r="E244" s="80">
        <f t="shared" si="56"/>
        <v>9491.928740204421</v>
      </c>
      <c r="F244" s="80">
        <f t="shared" si="44"/>
        <v>10752.248944418727</v>
      </c>
      <c r="G244" s="71">
        <f t="shared" si="45"/>
        <v>251263.97557999508</v>
      </c>
      <c r="Q244" s="188" t="str">
        <f t="shared" si="46"/>
        <v/>
      </c>
      <c r="R244" s="189" t="str">
        <f t="shared" si="47"/>
        <v/>
      </c>
      <c r="S244" s="190" t="str">
        <f t="shared" si="48"/>
        <v/>
      </c>
      <c r="T244" s="191" t="str">
        <f t="shared" si="49"/>
        <v/>
      </c>
      <c r="U244" s="191" t="str">
        <f t="shared" si="50"/>
        <v/>
      </c>
      <c r="V244" s="191" t="str">
        <f t="shared" si="51"/>
        <v/>
      </c>
      <c r="W244" s="190" t="str">
        <f t="shared" si="43"/>
        <v/>
      </c>
    </row>
    <row r="245" spans="1:23" x14ac:dyDescent="0.25">
      <c r="A245" s="79">
        <f t="shared" si="52"/>
        <v>52841</v>
      </c>
      <c r="B245" s="73">
        <f t="shared" si="53"/>
        <v>228</v>
      </c>
      <c r="C245" s="71">
        <f t="shared" si="54"/>
        <v>251263.97557999508</v>
      </c>
      <c r="D245" s="80">
        <f t="shared" si="55"/>
        <v>1214.4425486366504</v>
      </c>
      <c r="E245" s="80">
        <f t="shared" si="56"/>
        <v>9537.8063957820777</v>
      </c>
      <c r="F245" s="80">
        <f t="shared" si="44"/>
        <v>10752.248944418729</v>
      </c>
      <c r="G245" s="71">
        <f t="shared" si="45"/>
        <v>241726.16918421301</v>
      </c>
      <c r="Q245" s="188" t="str">
        <f t="shared" si="46"/>
        <v/>
      </c>
      <c r="R245" s="189" t="str">
        <f t="shared" si="47"/>
        <v/>
      </c>
      <c r="S245" s="190" t="str">
        <f t="shared" si="48"/>
        <v/>
      </c>
      <c r="T245" s="191" t="str">
        <f t="shared" si="49"/>
        <v/>
      </c>
      <c r="U245" s="191" t="str">
        <f t="shared" si="50"/>
        <v/>
      </c>
      <c r="V245" s="191" t="str">
        <f t="shared" si="51"/>
        <v/>
      </c>
      <c r="W245" s="190" t="str">
        <f t="shared" si="43"/>
        <v/>
      </c>
    </row>
    <row r="246" spans="1:23" x14ac:dyDescent="0.25">
      <c r="A246" s="79">
        <f t="shared" si="52"/>
        <v>52871</v>
      </c>
      <c r="B246" s="73">
        <f t="shared" si="53"/>
        <v>229</v>
      </c>
      <c r="C246" s="71">
        <f t="shared" si="54"/>
        <v>241726.16918421301</v>
      </c>
      <c r="D246" s="80">
        <f t="shared" si="55"/>
        <v>1168.3431510570367</v>
      </c>
      <c r="E246" s="80">
        <f t="shared" si="56"/>
        <v>9583.9057933616896</v>
      </c>
      <c r="F246" s="80">
        <f t="shared" si="44"/>
        <v>10752.248944418727</v>
      </c>
      <c r="G246" s="71">
        <f t="shared" si="45"/>
        <v>232142.26339085132</v>
      </c>
      <c r="Q246" s="188" t="str">
        <f t="shared" si="46"/>
        <v/>
      </c>
      <c r="R246" s="189" t="str">
        <f t="shared" si="47"/>
        <v/>
      </c>
      <c r="S246" s="190" t="str">
        <f t="shared" si="48"/>
        <v/>
      </c>
      <c r="T246" s="191" t="str">
        <f t="shared" si="49"/>
        <v/>
      </c>
      <c r="U246" s="191" t="str">
        <f t="shared" si="50"/>
        <v/>
      </c>
      <c r="V246" s="191" t="str">
        <f t="shared" si="51"/>
        <v/>
      </c>
      <c r="W246" s="190" t="str">
        <f t="shared" si="43"/>
        <v/>
      </c>
    </row>
    <row r="247" spans="1:23" x14ac:dyDescent="0.25">
      <c r="A247" s="79">
        <f t="shared" si="52"/>
        <v>52902</v>
      </c>
      <c r="B247" s="73">
        <f t="shared" si="53"/>
        <v>230</v>
      </c>
      <c r="C247" s="71">
        <f t="shared" si="54"/>
        <v>232142.26339085132</v>
      </c>
      <c r="D247" s="80">
        <f t="shared" si="55"/>
        <v>1122.0209397224551</v>
      </c>
      <c r="E247" s="80">
        <f t="shared" si="56"/>
        <v>9630.2280046962715</v>
      </c>
      <c r="F247" s="80">
        <f t="shared" si="44"/>
        <v>10752.248944418727</v>
      </c>
      <c r="G247" s="71">
        <f t="shared" si="45"/>
        <v>222512.03538615504</v>
      </c>
      <c r="Q247" s="188" t="str">
        <f t="shared" si="46"/>
        <v/>
      </c>
      <c r="R247" s="189" t="str">
        <f t="shared" si="47"/>
        <v/>
      </c>
      <c r="S247" s="190" t="str">
        <f t="shared" si="48"/>
        <v/>
      </c>
      <c r="T247" s="191" t="str">
        <f t="shared" si="49"/>
        <v/>
      </c>
      <c r="U247" s="191" t="str">
        <f t="shared" si="50"/>
        <v/>
      </c>
      <c r="V247" s="191" t="str">
        <f t="shared" si="51"/>
        <v/>
      </c>
      <c r="W247" s="190" t="str">
        <f t="shared" si="43"/>
        <v/>
      </c>
    </row>
    <row r="248" spans="1:23" x14ac:dyDescent="0.25">
      <c r="A248" s="79">
        <f t="shared" si="52"/>
        <v>52932</v>
      </c>
      <c r="B248" s="73">
        <f t="shared" si="53"/>
        <v>231</v>
      </c>
      <c r="C248" s="71">
        <f t="shared" si="54"/>
        <v>222512.03538615504</v>
      </c>
      <c r="D248" s="80">
        <f t="shared" si="55"/>
        <v>1075.4748376997566</v>
      </c>
      <c r="E248" s="80">
        <f t="shared" si="56"/>
        <v>9676.7741067189709</v>
      </c>
      <c r="F248" s="80">
        <f t="shared" si="44"/>
        <v>10752.248944418727</v>
      </c>
      <c r="G248" s="71">
        <f t="shared" si="45"/>
        <v>212835.26127943606</v>
      </c>
      <c r="Q248" s="188" t="str">
        <f t="shared" si="46"/>
        <v/>
      </c>
      <c r="R248" s="189" t="str">
        <f t="shared" si="47"/>
        <v/>
      </c>
      <c r="S248" s="190" t="str">
        <f t="shared" si="48"/>
        <v/>
      </c>
      <c r="T248" s="191" t="str">
        <f t="shared" si="49"/>
        <v/>
      </c>
      <c r="U248" s="191" t="str">
        <f t="shared" si="50"/>
        <v/>
      </c>
      <c r="V248" s="191" t="str">
        <f t="shared" si="51"/>
        <v/>
      </c>
      <c r="W248" s="190" t="str">
        <f t="shared" si="43"/>
        <v/>
      </c>
    </row>
    <row r="249" spans="1:23" x14ac:dyDescent="0.25">
      <c r="A249" s="79">
        <f t="shared" si="52"/>
        <v>52963</v>
      </c>
      <c r="B249" s="73">
        <f t="shared" si="53"/>
        <v>232</v>
      </c>
      <c r="C249" s="71">
        <f t="shared" si="54"/>
        <v>212835.26127943606</v>
      </c>
      <c r="D249" s="80">
        <f t="shared" si="55"/>
        <v>1028.703762850615</v>
      </c>
      <c r="E249" s="80">
        <f t="shared" si="56"/>
        <v>9723.5451815681117</v>
      </c>
      <c r="F249" s="80">
        <f t="shared" si="44"/>
        <v>10752.248944418727</v>
      </c>
      <c r="G249" s="71">
        <f t="shared" si="45"/>
        <v>203111.71609786796</v>
      </c>
      <c r="Q249" s="188" t="str">
        <f t="shared" si="46"/>
        <v/>
      </c>
      <c r="R249" s="189" t="str">
        <f t="shared" si="47"/>
        <v/>
      </c>
      <c r="S249" s="190" t="str">
        <f t="shared" si="48"/>
        <v/>
      </c>
      <c r="T249" s="191" t="str">
        <f t="shared" si="49"/>
        <v/>
      </c>
      <c r="U249" s="191" t="str">
        <f t="shared" si="50"/>
        <v/>
      </c>
      <c r="V249" s="191" t="str">
        <f t="shared" si="51"/>
        <v/>
      </c>
      <c r="W249" s="190" t="str">
        <f t="shared" si="43"/>
        <v/>
      </c>
    </row>
    <row r="250" spans="1:23" x14ac:dyDescent="0.25">
      <c r="A250" s="79">
        <f t="shared" si="52"/>
        <v>52994</v>
      </c>
      <c r="B250" s="73">
        <f t="shared" si="53"/>
        <v>233</v>
      </c>
      <c r="C250" s="71">
        <f t="shared" si="54"/>
        <v>203111.71609786796</v>
      </c>
      <c r="D250" s="80">
        <f t="shared" si="55"/>
        <v>981.70662780636906</v>
      </c>
      <c r="E250" s="80">
        <f t="shared" si="56"/>
        <v>9770.5423166123583</v>
      </c>
      <c r="F250" s="80">
        <f t="shared" si="44"/>
        <v>10752.248944418727</v>
      </c>
      <c r="G250" s="71">
        <f t="shared" si="45"/>
        <v>193341.17378125561</v>
      </c>
      <c r="Q250" s="188" t="str">
        <f t="shared" si="46"/>
        <v/>
      </c>
      <c r="R250" s="189" t="str">
        <f t="shared" si="47"/>
        <v/>
      </c>
      <c r="S250" s="190" t="str">
        <f t="shared" si="48"/>
        <v/>
      </c>
      <c r="T250" s="191" t="str">
        <f t="shared" si="49"/>
        <v/>
      </c>
      <c r="U250" s="191" t="str">
        <f t="shared" si="50"/>
        <v/>
      </c>
      <c r="V250" s="191" t="str">
        <f t="shared" si="51"/>
        <v/>
      </c>
      <c r="W250" s="190" t="str">
        <f t="shared" si="43"/>
        <v/>
      </c>
    </row>
    <row r="251" spans="1:23" x14ac:dyDescent="0.25">
      <c r="A251" s="79">
        <f t="shared" si="52"/>
        <v>53022</v>
      </c>
      <c r="B251" s="73">
        <f t="shared" si="53"/>
        <v>234</v>
      </c>
      <c r="C251" s="71">
        <f t="shared" si="54"/>
        <v>193341.17378125561</v>
      </c>
      <c r="D251" s="80">
        <f t="shared" si="55"/>
        <v>934.48233994274278</v>
      </c>
      <c r="E251" s="80">
        <f t="shared" si="56"/>
        <v>9817.7666044759844</v>
      </c>
      <c r="F251" s="80">
        <f t="shared" si="44"/>
        <v>10752.248944418727</v>
      </c>
      <c r="G251" s="71">
        <f t="shared" si="45"/>
        <v>183523.40717677961</v>
      </c>
      <c r="Q251" s="188" t="str">
        <f t="shared" si="46"/>
        <v/>
      </c>
      <c r="R251" s="189" t="str">
        <f t="shared" si="47"/>
        <v/>
      </c>
      <c r="S251" s="190" t="str">
        <f t="shared" si="48"/>
        <v/>
      </c>
      <c r="T251" s="191" t="str">
        <f t="shared" si="49"/>
        <v/>
      </c>
      <c r="U251" s="191" t="str">
        <f t="shared" si="50"/>
        <v/>
      </c>
      <c r="V251" s="191" t="str">
        <f t="shared" si="51"/>
        <v/>
      </c>
      <c r="W251" s="190" t="str">
        <f t="shared" si="43"/>
        <v/>
      </c>
    </row>
    <row r="252" spans="1:23" x14ac:dyDescent="0.25">
      <c r="A252" s="79">
        <f t="shared" si="52"/>
        <v>53053</v>
      </c>
      <c r="B252" s="73">
        <f t="shared" si="53"/>
        <v>235</v>
      </c>
      <c r="C252" s="71">
        <f t="shared" si="54"/>
        <v>183523.40717677961</v>
      </c>
      <c r="D252" s="80">
        <f t="shared" si="55"/>
        <v>887.02980135444204</v>
      </c>
      <c r="E252" s="80">
        <f t="shared" si="56"/>
        <v>9865.2191430642852</v>
      </c>
      <c r="F252" s="80">
        <f t="shared" si="44"/>
        <v>10752.248944418727</v>
      </c>
      <c r="G252" s="71">
        <f t="shared" si="45"/>
        <v>173658.18803371533</v>
      </c>
      <c r="Q252" s="188" t="str">
        <f t="shared" si="46"/>
        <v/>
      </c>
      <c r="R252" s="189" t="str">
        <f t="shared" si="47"/>
        <v/>
      </c>
      <c r="S252" s="190" t="str">
        <f t="shared" si="48"/>
        <v/>
      </c>
      <c r="T252" s="191" t="str">
        <f t="shared" si="49"/>
        <v/>
      </c>
      <c r="U252" s="191" t="str">
        <f t="shared" si="50"/>
        <v/>
      </c>
      <c r="V252" s="191" t="str">
        <f t="shared" si="51"/>
        <v/>
      </c>
      <c r="W252" s="190" t="str">
        <f t="shared" si="43"/>
        <v/>
      </c>
    </row>
    <row r="253" spans="1:23" x14ac:dyDescent="0.25">
      <c r="A253" s="79">
        <f t="shared" si="52"/>
        <v>53083</v>
      </c>
      <c r="B253" s="73">
        <f t="shared" si="53"/>
        <v>236</v>
      </c>
      <c r="C253" s="71">
        <f t="shared" si="54"/>
        <v>173658.18803371533</v>
      </c>
      <c r="D253" s="80">
        <f t="shared" si="55"/>
        <v>839.34790882963125</v>
      </c>
      <c r="E253" s="80">
        <f t="shared" si="56"/>
        <v>9912.901035589095</v>
      </c>
      <c r="F253" s="80">
        <f t="shared" si="44"/>
        <v>10752.248944418727</v>
      </c>
      <c r="G253" s="71">
        <f t="shared" si="45"/>
        <v>163745.28699812622</v>
      </c>
      <c r="Q253" s="188" t="str">
        <f t="shared" si="46"/>
        <v/>
      </c>
      <c r="R253" s="189" t="str">
        <f t="shared" si="47"/>
        <v/>
      </c>
      <c r="S253" s="190" t="str">
        <f t="shared" si="48"/>
        <v/>
      </c>
      <c r="T253" s="191" t="str">
        <f t="shared" si="49"/>
        <v/>
      </c>
      <c r="U253" s="191" t="str">
        <f t="shared" si="50"/>
        <v/>
      </c>
      <c r="V253" s="191" t="str">
        <f t="shared" si="51"/>
        <v/>
      </c>
      <c r="W253" s="190" t="str">
        <f t="shared" si="43"/>
        <v/>
      </c>
    </row>
    <row r="254" spans="1:23" x14ac:dyDescent="0.25">
      <c r="A254" s="79">
        <f t="shared" si="52"/>
        <v>53114</v>
      </c>
      <c r="B254" s="73">
        <f t="shared" si="53"/>
        <v>237</v>
      </c>
      <c r="C254" s="71">
        <f t="shared" si="54"/>
        <v>163745.28699812622</v>
      </c>
      <c r="D254" s="80">
        <f t="shared" si="55"/>
        <v>791.43555382428406</v>
      </c>
      <c r="E254" s="80">
        <f t="shared" si="56"/>
        <v>9960.8133905944414</v>
      </c>
      <c r="F254" s="80">
        <f t="shared" si="44"/>
        <v>10752.248944418725</v>
      </c>
      <c r="G254" s="71">
        <f t="shared" si="45"/>
        <v>153784.47360753178</v>
      </c>
      <c r="Q254" s="188" t="str">
        <f t="shared" si="46"/>
        <v/>
      </c>
      <c r="R254" s="189" t="str">
        <f t="shared" si="47"/>
        <v/>
      </c>
      <c r="S254" s="190" t="str">
        <f t="shared" si="48"/>
        <v/>
      </c>
      <c r="T254" s="191" t="str">
        <f t="shared" si="49"/>
        <v/>
      </c>
      <c r="U254" s="191" t="str">
        <f t="shared" si="50"/>
        <v/>
      </c>
      <c r="V254" s="191" t="str">
        <f t="shared" si="51"/>
        <v/>
      </c>
      <c r="W254" s="190" t="str">
        <f t="shared" si="43"/>
        <v/>
      </c>
    </row>
    <row r="255" spans="1:23" x14ac:dyDescent="0.25">
      <c r="A255" s="79">
        <f t="shared" si="52"/>
        <v>53144</v>
      </c>
      <c r="B255" s="73">
        <f t="shared" si="53"/>
        <v>238</v>
      </c>
      <c r="C255" s="71">
        <f t="shared" si="54"/>
        <v>153784.47360753178</v>
      </c>
      <c r="D255" s="80">
        <f t="shared" si="55"/>
        <v>743.29162243641099</v>
      </c>
      <c r="E255" s="80">
        <f t="shared" si="56"/>
        <v>10008.957321982316</v>
      </c>
      <c r="F255" s="80">
        <f t="shared" si="44"/>
        <v>10752.248944418727</v>
      </c>
      <c r="G255" s="71">
        <f t="shared" si="45"/>
        <v>143775.51628554947</v>
      </c>
      <c r="Q255" s="188" t="str">
        <f t="shared" si="46"/>
        <v/>
      </c>
      <c r="R255" s="189" t="str">
        <f t="shared" si="47"/>
        <v/>
      </c>
      <c r="S255" s="190" t="str">
        <f t="shared" si="48"/>
        <v/>
      </c>
      <c r="T255" s="191" t="str">
        <f t="shared" si="49"/>
        <v/>
      </c>
      <c r="U255" s="191" t="str">
        <f t="shared" si="50"/>
        <v/>
      </c>
      <c r="V255" s="191" t="str">
        <f t="shared" si="51"/>
        <v/>
      </c>
      <c r="W255" s="190" t="str">
        <f t="shared" si="43"/>
        <v/>
      </c>
    </row>
    <row r="256" spans="1:23" x14ac:dyDescent="0.25">
      <c r="A256" s="79">
        <f t="shared" si="52"/>
        <v>53175</v>
      </c>
      <c r="B256" s="73">
        <f t="shared" si="53"/>
        <v>239</v>
      </c>
      <c r="C256" s="71">
        <f t="shared" si="54"/>
        <v>143775.51628554947</v>
      </c>
      <c r="D256" s="80">
        <f t="shared" si="55"/>
        <v>694.91499538016308</v>
      </c>
      <c r="E256" s="80">
        <f t="shared" si="56"/>
        <v>10057.333949038564</v>
      </c>
      <c r="F256" s="80">
        <f t="shared" si="44"/>
        <v>10752.248944418727</v>
      </c>
      <c r="G256" s="71">
        <f t="shared" si="45"/>
        <v>133718.18233651092</v>
      </c>
      <c r="Q256" s="188" t="str">
        <f t="shared" si="46"/>
        <v/>
      </c>
      <c r="R256" s="189" t="str">
        <f t="shared" si="47"/>
        <v/>
      </c>
      <c r="S256" s="190" t="str">
        <f t="shared" si="48"/>
        <v/>
      </c>
      <c r="T256" s="191" t="str">
        <f t="shared" si="49"/>
        <v/>
      </c>
      <c r="U256" s="191" t="str">
        <f t="shared" si="50"/>
        <v/>
      </c>
      <c r="V256" s="191" t="str">
        <f t="shared" si="51"/>
        <v/>
      </c>
      <c r="W256" s="190" t="str">
        <f t="shared" si="43"/>
        <v/>
      </c>
    </row>
    <row r="257" spans="1:23" x14ac:dyDescent="0.25">
      <c r="A257" s="79">
        <f t="shared" si="52"/>
        <v>53206</v>
      </c>
      <c r="B257" s="73">
        <f t="shared" si="53"/>
        <v>240</v>
      </c>
      <c r="C257" s="71">
        <f t="shared" si="54"/>
        <v>133718.18233651092</v>
      </c>
      <c r="D257" s="80">
        <f t="shared" si="55"/>
        <v>646.30454795981007</v>
      </c>
      <c r="E257" s="80">
        <f t="shared" si="56"/>
        <v>10105.944396458915</v>
      </c>
      <c r="F257" s="80">
        <f t="shared" si="44"/>
        <v>10752.248944418725</v>
      </c>
      <c r="G257" s="71">
        <f t="shared" si="45"/>
        <v>123612.237940052</v>
      </c>
      <c r="Q257" s="188" t="str">
        <f t="shared" si="46"/>
        <v/>
      </c>
      <c r="R257" s="189" t="str">
        <f t="shared" si="47"/>
        <v/>
      </c>
      <c r="S257" s="190" t="str">
        <f t="shared" si="48"/>
        <v/>
      </c>
      <c r="T257" s="191" t="str">
        <f t="shared" si="49"/>
        <v/>
      </c>
      <c r="U257" s="191" t="str">
        <f t="shared" si="50"/>
        <v/>
      </c>
      <c r="V257" s="191" t="str">
        <f t="shared" si="51"/>
        <v/>
      </c>
      <c r="W257" s="190" t="str">
        <f t="shared" si="43"/>
        <v/>
      </c>
    </row>
    <row r="258" spans="1:23" x14ac:dyDescent="0.25">
      <c r="A258" s="79" t="str">
        <f t="shared" si="52"/>
        <v/>
      </c>
      <c r="B258" s="73" t="str">
        <f t="shared" si="53"/>
        <v/>
      </c>
      <c r="C258" s="71" t="str">
        <f t="shared" si="54"/>
        <v/>
      </c>
      <c r="D258" s="80" t="str">
        <f t="shared" si="55"/>
        <v/>
      </c>
      <c r="E258" s="80" t="str">
        <f t="shared" si="56"/>
        <v/>
      </c>
      <c r="F258" s="80" t="str">
        <f t="shared" si="44"/>
        <v/>
      </c>
      <c r="G258" s="71" t="str">
        <f t="shared" si="45"/>
        <v/>
      </c>
      <c r="Q258" s="188" t="str">
        <f t="shared" si="46"/>
        <v/>
      </c>
      <c r="R258" s="189" t="str">
        <f t="shared" si="47"/>
        <v/>
      </c>
      <c r="S258" s="190" t="str">
        <f t="shared" si="48"/>
        <v/>
      </c>
      <c r="T258" s="191" t="str">
        <f t="shared" si="49"/>
        <v/>
      </c>
      <c r="U258" s="191" t="str">
        <f t="shared" si="50"/>
        <v/>
      </c>
      <c r="V258" s="191" t="str">
        <f t="shared" si="51"/>
        <v/>
      </c>
      <c r="W258" s="190" t="str">
        <f t="shared" si="43"/>
        <v/>
      </c>
    </row>
    <row r="259" spans="1:23" x14ac:dyDescent="0.25">
      <c r="A259" s="79" t="str">
        <f t="shared" si="52"/>
        <v/>
      </c>
      <c r="B259" s="73" t="str">
        <f t="shared" si="53"/>
        <v/>
      </c>
      <c r="C259" s="71" t="str">
        <f t="shared" si="54"/>
        <v/>
      </c>
      <c r="D259" s="80" t="str">
        <f t="shared" si="55"/>
        <v/>
      </c>
      <c r="E259" s="80" t="str">
        <f t="shared" si="56"/>
        <v/>
      </c>
      <c r="F259" s="80" t="str">
        <f t="shared" si="44"/>
        <v/>
      </c>
      <c r="G259" s="71" t="str">
        <f t="shared" si="45"/>
        <v/>
      </c>
      <c r="Q259" s="188" t="str">
        <f t="shared" si="46"/>
        <v/>
      </c>
      <c r="R259" s="189" t="str">
        <f t="shared" si="47"/>
        <v/>
      </c>
      <c r="S259" s="190" t="str">
        <f t="shared" si="48"/>
        <v/>
      </c>
      <c r="T259" s="191" t="str">
        <f t="shared" si="49"/>
        <v/>
      </c>
      <c r="U259" s="191" t="str">
        <f t="shared" si="50"/>
        <v/>
      </c>
      <c r="V259" s="191" t="str">
        <f t="shared" si="51"/>
        <v/>
      </c>
      <c r="W259" s="190" t="str">
        <f t="shared" si="43"/>
        <v/>
      </c>
    </row>
    <row r="260" spans="1:23" x14ac:dyDescent="0.25">
      <c r="A260" s="79" t="str">
        <f t="shared" si="52"/>
        <v/>
      </c>
      <c r="B260" s="73" t="str">
        <f t="shared" si="53"/>
        <v/>
      </c>
      <c r="C260" s="71" t="str">
        <f t="shared" si="54"/>
        <v/>
      </c>
      <c r="D260" s="80" t="str">
        <f t="shared" si="55"/>
        <v/>
      </c>
      <c r="E260" s="80" t="str">
        <f t="shared" si="56"/>
        <v/>
      </c>
      <c r="F260" s="80" t="str">
        <f t="shared" si="44"/>
        <v/>
      </c>
      <c r="G260" s="71" t="str">
        <f t="shared" si="45"/>
        <v/>
      </c>
      <c r="Q260" s="188" t="str">
        <f t="shared" si="46"/>
        <v/>
      </c>
      <c r="R260" s="189" t="str">
        <f t="shared" si="47"/>
        <v/>
      </c>
      <c r="S260" s="190" t="str">
        <f t="shared" si="48"/>
        <v/>
      </c>
      <c r="T260" s="191" t="str">
        <f t="shared" si="49"/>
        <v/>
      </c>
      <c r="U260" s="191" t="str">
        <f t="shared" si="50"/>
        <v/>
      </c>
      <c r="V260" s="191" t="str">
        <f t="shared" si="51"/>
        <v/>
      </c>
      <c r="W260" s="190" t="str">
        <f t="shared" si="43"/>
        <v/>
      </c>
    </row>
    <row r="261" spans="1:23" x14ac:dyDescent="0.25">
      <c r="A261" s="79" t="str">
        <f t="shared" si="52"/>
        <v/>
      </c>
      <c r="B261" s="73" t="str">
        <f t="shared" si="53"/>
        <v/>
      </c>
      <c r="C261" s="71" t="str">
        <f t="shared" si="54"/>
        <v/>
      </c>
      <c r="D261" s="80" t="str">
        <f t="shared" si="55"/>
        <v/>
      </c>
      <c r="E261" s="80" t="str">
        <f t="shared" si="56"/>
        <v/>
      </c>
      <c r="F261" s="80" t="str">
        <f t="shared" si="44"/>
        <v/>
      </c>
      <c r="G261" s="71" t="str">
        <f t="shared" si="45"/>
        <v/>
      </c>
      <c r="Q261" s="188" t="str">
        <f t="shared" si="46"/>
        <v/>
      </c>
      <c r="R261" s="189" t="str">
        <f t="shared" si="47"/>
        <v/>
      </c>
      <c r="S261" s="190" t="str">
        <f t="shared" si="48"/>
        <v/>
      </c>
      <c r="T261" s="191" t="str">
        <f t="shared" si="49"/>
        <v/>
      </c>
      <c r="U261" s="191" t="str">
        <f t="shared" si="50"/>
        <v/>
      </c>
      <c r="V261" s="191" t="str">
        <f t="shared" si="51"/>
        <v/>
      </c>
      <c r="W261" s="190" t="str">
        <f t="shared" si="43"/>
        <v/>
      </c>
    </row>
    <row r="262" spans="1:23" x14ac:dyDescent="0.25">
      <c r="A262" s="79" t="str">
        <f t="shared" si="52"/>
        <v/>
      </c>
      <c r="B262" s="73" t="str">
        <f t="shared" si="53"/>
        <v/>
      </c>
      <c r="C262" s="71" t="str">
        <f t="shared" si="54"/>
        <v/>
      </c>
      <c r="D262" s="80" t="str">
        <f t="shared" si="55"/>
        <v/>
      </c>
      <c r="E262" s="80" t="str">
        <f t="shared" si="56"/>
        <v/>
      </c>
      <c r="F262" s="80" t="str">
        <f t="shared" si="44"/>
        <v/>
      </c>
      <c r="G262" s="71" t="str">
        <f t="shared" si="45"/>
        <v/>
      </c>
      <c r="Q262" s="188" t="str">
        <f t="shared" si="46"/>
        <v/>
      </c>
      <c r="R262" s="189" t="str">
        <f t="shared" si="47"/>
        <v/>
      </c>
      <c r="S262" s="190" t="str">
        <f t="shared" si="48"/>
        <v/>
      </c>
      <c r="T262" s="191" t="str">
        <f t="shared" si="49"/>
        <v/>
      </c>
      <c r="U262" s="191" t="str">
        <f t="shared" si="50"/>
        <v/>
      </c>
      <c r="V262" s="191" t="str">
        <f t="shared" si="51"/>
        <v/>
      </c>
      <c r="W262" s="190" t="str">
        <f t="shared" si="43"/>
        <v/>
      </c>
    </row>
    <row r="263" spans="1:23" x14ac:dyDescent="0.25">
      <c r="A263" s="79" t="str">
        <f t="shared" si="52"/>
        <v/>
      </c>
      <c r="B263" s="73" t="str">
        <f t="shared" si="53"/>
        <v/>
      </c>
      <c r="C263" s="71" t="str">
        <f t="shared" si="54"/>
        <v/>
      </c>
      <c r="D263" s="80" t="str">
        <f t="shared" si="55"/>
        <v/>
      </c>
      <c r="E263" s="80" t="str">
        <f t="shared" si="56"/>
        <v/>
      </c>
      <c r="F263" s="80" t="str">
        <f t="shared" si="44"/>
        <v/>
      </c>
      <c r="G263" s="71" t="str">
        <f t="shared" si="45"/>
        <v/>
      </c>
      <c r="Q263" s="188" t="str">
        <f t="shared" si="46"/>
        <v/>
      </c>
      <c r="R263" s="189" t="str">
        <f t="shared" si="47"/>
        <v/>
      </c>
      <c r="S263" s="190" t="str">
        <f t="shared" si="48"/>
        <v/>
      </c>
      <c r="T263" s="191" t="str">
        <f t="shared" si="49"/>
        <v/>
      </c>
      <c r="U263" s="191" t="str">
        <f t="shared" si="50"/>
        <v/>
      </c>
      <c r="V263" s="191" t="str">
        <f t="shared" si="51"/>
        <v/>
      </c>
      <c r="W263" s="190" t="str">
        <f t="shared" si="43"/>
        <v/>
      </c>
    </row>
    <row r="264" spans="1:23" x14ac:dyDescent="0.25">
      <c r="A264" s="79" t="str">
        <f t="shared" si="52"/>
        <v/>
      </c>
      <c r="B264" s="73" t="str">
        <f t="shared" si="53"/>
        <v/>
      </c>
      <c r="C264" s="71" t="str">
        <f t="shared" si="54"/>
        <v/>
      </c>
      <c r="D264" s="80" t="str">
        <f t="shared" si="55"/>
        <v/>
      </c>
      <c r="E264" s="80" t="str">
        <f t="shared" si="56"/>
        <v/>
      </c>
      <c r="F264" s="80" t="str">
        <f t="shared" si="44"/>
        <v/>
      </c>
      <c r="G264" s="71" t="str">
        <f t="shared" si="45"/>
        <v/>
      </c>
      <c r="Q264" s="188" t="str">
        <f t="shared" si="46"/>
        <v/>
      </c>
      <c r="R264" s="189" t="str">
        <f t="shared" si="47"/>
        <v/>
      </c>
      <c r="S264" s="190" t="str">
        <f t="shared" si="48"/>
        <v/>
      </c>
      <c r="T264" s="191" t="str">
        <f t="shared" si="49"/>
        <v/>
      </c>
      <c r="U264" s="191" t="str">
        <f t="shared" si="50"/>
        <v/>
      </c>
      <c r="V264" s="191" t="str">
        <f t="shared" si="51"/>
        <v/>
      </c>
      <c r="W264" s="190" t="str">
        <f t="shared" si="43"/>
        <v/>
      </c>
    </row>
    <row r="265" spans="1:23" x14ac:dyDescent="0.25">
      <c r="A265" s="79" t="str">
        <f t="shared" si="52"/>
        <v/>
      </c>
      <c r="B265" s="73" t="str">
        <f t="shared" si="53"/>
        <v/>
      </c>
      <c r="C265" s="71" t="str">
        <f t="shared" si="54"/>
        <v/>
      </c>
      <c r="D265" s="80" t="str">
        <f t="shared" si="55"/>
        <v/>
      </c>
      <c r="E265" s="80" t="str">
        <f t="shared" si="56"/>
        <v/>
      </c>
      <c r="F265" s="80" t="str">
        <f t="shared" si="44"/>
        <v/>
      </c>
      <c r="G265" s="71" t="str">
        <f t="shared" si="45"/>
        <v/>
      </c>
      <c r="Q265" s="188" t="str">
        <f t="shared" si="46"/>
        <v/>
      </c>
      <c r="R265" s="189" t="str">
        <f t="shared" si="47"/>
        <v/>
      </c>
      <c r="S265" s="190" t="str">
        <f t="shared" si="48"/>
        <v/>
      </c>
      <c r="T265" s="191" t="str">
        <f t="shared" si="49"/>
        <v/>
      </c>
      <c r="U265" s="191" t="str">
        <f t="shared" si="50"/>
        <v/>
      </c>
      <c r="V265" s="191" t="str">
        <f t="shared" si="51"/>
        <v/>
      </c>
      <c r="W265" s="190" t="str">
        <f t="shared" si="43"/>
        <v/>
      </c>
    </row>
    <row r="266" spans="1:23" x14ac:dyDescent="0.25">
      <c r="A266" s="79" t="str">
        <f t="shared" si="52"/>
        <v/>
      </c>
      <c r="B266" s="73" t="str">
        <f t="shared" si="53"/>
        <v/>
      </c>
      <c r="C266" s="71" t="str">
        <f t="shared" si="54"/>
        <v/>
      </c>
      <c r="D266" s="80" t="str">
        <f t="shared" si="55"/>
        <v/>
      </c>
      <c r="E266" s="80" t="str">
        <f t="shared" si="56"/>
        <v/>
      </c>
      <c r="F266" s="80" t="str">
        <f t="shared" si="44"/>
        <v/>
      </c>
      <c r="G266" s="71" t="str">
        <f t="shared" si="45"/>
        <v/>
      </c>
      <c r="Q266" s="188" t="str">
        <f t="shared" si="46"/>
        <v/>
      </c>
      <c r="R266" s="189" t="str">
        <f t="shared" si="47"/>
        <v/>
      </c>
      <c r="S266" s="190" t="str">
        <f t="shared" si="48"/>
        <v/>
      </c>
      <c r="T266" s="191" t="str">
        <f t="shared" si="49"/>
        <v/>
      </c>
      <c r="U266" s="191" t="str">
        <f t="shared" si="50"/>
        <v/>
      </c>
      <c r="V266" s="191" t="str">
        <f t="shared" si="51"/>
        <v/>
      </c>
      <c r="W266" s="190" t="str">
        <f t="shared" si="43"/>
        <v/>
      </c>
    </row>
    <row r="267" spans="1:23" x14ac:dyDescent="0.25">
      <c r="A267" s="79" t="str">
        <f t="shared" si="52"/>
        <v/>
      </c>
      <c r="B267" s="73" t="str">
        <f t="shared" si="53"/>
        <v/>
      </c>
      <c r="C267" s="71" t="str">
        <f t="shared" si="54"/>
        <v/>
      </c>
      <c r="D267" s="80" t="str">
        <f t="shared" si="55"/>
        <v/>
      </c>
      <c r="E267" s="80" t="str">
        <f t="shared" si="56"/>
        <v/>
      </c>
      <c r="F267" s="80" t="str">
        <f t="shared" si="44"/>
        <v/>
      </c>
      <c r="G267" s="71" t="str">
        <f t="shared" si="45"/>
        <v/>
      </c>
      <c r="Q267" s="188" t="str">
        <f t="shared" si="46"/>
        <v/>
      </c>
      <c r="R267" s="189" t="str">
        <f t="shared" si="47"/>
        <v/>
      </c>
      <c r="S267" s="190" t="str">
        <f t="shared" si="48"/>
        <v/>
      </c>
      <c r="T267" s="191" t="str">
        <f t="shared" si="49"/>
        <v/>
      </c>
      <c r="U267" s="191" t="str">
        <f t="shared" si="50"/>
        <v/>
      </c>
      <c r="V267" s="191" t="str">
        <f t="shared" si="51"/>
        <v/>
      </c>
      <c r="W267" s="190" t="str">
        <f t="shared" si="43"/>
        <v/>
      </c>
    </row>
    <row r="268" spans="1:23" x14ac:dyDescent="0.25">
      <c r="A268" s="79" t="str">
        <f t="shared" si="52"/>
        <v/>
      </c>
      <c r="B268" s="73" t="str">
        <f t="shared" si="53"/>
        <v/>
      </c>
      <c r="C268" s="71" t="str">
        <f t="shared" si="54"/>
        <v/>
      </c>
      <c r="D268" s="80" t="str">
        <f t="shared" si="55"/>
        <v/>
      </c>
      <c r="E268" s="80" t="str">
        <f t="shared" si="56"/>
        <v/>
      </c>
      <c r="F268" s="80" t="str">
        <f t="shared" si="44"/>
        <v/>
      </c>
      <c r="G268" s="71" t="str">
        <f t="shared" si="45"/>
        <v/>
      </c>
      <c r="Q268" s="188" t="str">
        <f t="shared" si="46"/>
        <v/>
      </c>
      <c r="R268" s="189" t="str">
        <f t="shared" si="47"/>
        <v/>
      </c>
      <c r="S268" s="190" t="str">
        <f t="shared" si="48"/>
        <v/>
      </c>
      <c r="T268" s="191" t="str">
        <f t="shared" si="49"/>
        <v/>
      </c>
      <c r="U268" s="191" t="str">
        <f t="shared" si="50"/>
        <v/>
      </c>
      <c r="V268" s="191" t="str">
        <f t="shared" si="51"/>
        <v/>
      </c>
      <c r="W268" s="190" t="str">
        <f t="shared" si="43"/>
        <v/>
      </c>
    </row>
    <row r="269" spans="1:23" x14ac:dyDescent="0.25">
      <c r="A269" s="79" t="str">
        <f t="shared" si="52"/>
        <v/>
      </c>
      <c r="B269" s="73" t="str">
        <f t="shared" si="53"/>
        <v/>
      </c>
      <c r="C269" s="71" t="str">
        <f t="shared" si="54"/>
        <v/>
      </c>
      <c r="D269" s="80" t="str">
        <f t="shared" si="55"/>
        <v/>
      </c>
      <c r="E269" s="80" t="str">
        <f t="shared" si="56"/>
        <v/>
      </c>
      <c r="F269" s="80" t="str">
        <f t="shared" si="44"/>
        <v/>
      </c>
      <c r="G269" s="71" t="str">
        <f t="shared" si="45"/>
        <v/>
      </c>
      <c r="Q269" s="188" t="str">
        <f t="shared" si="46"/>
        <v/>
      </c>
      <c r="R269" s="189" t="str">
        <f t="shared" si="47"/>
        <v/>
      </c>
      <c r="S269" s="190" t="str">
        <f t="shared" si="48"/>
        <v/>
      </c>
      <c r="T269" s="191" t="str">
        <f t="shared" si="49"/>
        <v/>
      </c>
      <c r="U269" s="191" t="str">
        <f t="shared" si="50"/>
        <v/>
      </c>
      <c r="V269" s="191" t="str">
        <f t="shared" si="51"/>
        <v/>
      </c>
      <c r="W269" s="190" t="str">
        <f t="shared" si="43"/>
        <v/>
      </c>
    </row>
    <row r="270" spans="1:23" x14ac:dyDescent="0.25">
      <c r="A270" s="79" t="str">
        <f t="shared" si="52"/>
        <v/>
      </c>
      <c r="B270" s="73" t="str">
        <f t="shared" si="53"/>
        <v/>
      </c>
      <c r="C270" s="71" t="str">
        <f t="shared" si="54"/>
        <v/>
      </c>
      <c r="D270" s="80" t="str">
        <f t="shared" si="55"/>
        <v/>
      </c>
      <c r="E270" s="80" t="str">
        <f t="shared" si="56"/>
        <v/>
      </c>
      <c r="F270" s="80" t="str">
        <f t="shared" si="44"/>
        <v/>
      </c>
      <c r="G270" s="71" t="str">
        <f t="shared" si="45"/>
        <v/>
      </c>
      <c r="Q270" s="188" t="str">
        <f t="shared" si="46"/>
        <v/>
      </c>
      <c r="R270" s="189" t="str">
        <f t="shared" si="47"/>
        <v/>
      </c>
      <c r="S270" s="190" t="str">
        <f t="shared" si="48"/>
        <v/>
      </c>
      <c r="T270" s="191" t="str">
        <f t="shared" si="49"/>
        <v/>
      </c>
      <c r="U270" s="191" t="str">
        <f t="shared" si="50"/>
        <v/>
      </c>
      <c r="V270" s="191" t="str">
        <f t="shared" si="51"/>
        <v/>
      </c>
      <c r="W270" s="190" t="str">
        <f t="shared" si="43"/>
        <v/>
      </c>
    </row>
    <row r="271" spans="1:23" x14ac:dyDescent="0.25">
      <c r="A271" s="79" t="str">
        <f t="shared" si="52"/>
        <v/>
      </c>
      <c r="B271" s="73" t="str">
        <f t="shared" si="53"/>
        <v/>
      </c>
      <c r="C271" s="71" t="str">
        <f t="shared" si="54"/>
        <v/>
      </c>
      <c r="D271" s="80" t="str">
        <f t="shared" si="55"/>
        <v/>
      </c>
      <c r="E271" s="80" t="str">
        <f t="shared" si="56"/>
        <v/>
      </c>
      <c r="F271" s="80" t="str">
        <f t="shared" si="44"/>
        <v/>
      </c>
      <c r="G271" s="71" t="str">
        <f t="shared" si="45"/>
        <v/>
      </c>
      <c r="Q271" s="188" t="str">
        <f t="shared" si="46"/>
        <v/>
      </c>
      <c r="R271" s="189" t="str">
        <f t="shared" si="47"/>
        <v/>
      </c>
      <c r="S271" s="190" t="str">
        <f t="shared" si="48"/>
        <v/>
      </c>
      <c r="T271" s="191" t="str">
        <f t="shared" si="49"/>
        <v/>
      </c>
      <c r="U271" s="191" t="str">
        <f t="shared" si="50"/>
        <v/>
      </c>
      <c r="V271" s="191" t="str">
        <f t="shared" si="51"/>
        <v/>
      </c>
      <c r="W271" s="190" t="str">
        <f t="shared" si="43"/>
        <v/>
      </c>
    </row>
    <row r="272" spans="1:23" x14ac:dyDescent="0.25">
      <c r="A272" s="79" t="str">
        <f t="shared" si="52"/>
        <v/>
      </c>
      <c r="B272" s="73" t="str">
        <f t="shared" si="53"/>
        <v/>
      </c>
      <c r="C272" s="71" t="str">
        <f t="shared" si="54"/>
        <v/>
      </c>
      <c r="D272" s="80" t="str">
        <f t="shared" si="55"/>
        <v/>
      </c>
      <c r="E272" s="80" t="str">
        <f t="shared" si="56"/>
        <v/>
      </c>
      <c r="F272" s="80" t="str">
        <f t="shared" si="44"/>
        <v/>
      </c>
      <c r="G272" s="71" t="str">
        <f t="shared" si="45"/>
        <v/>
      </c>
      <c r="Q272" s="188" t="str">
        <f t="shared" si="46"/>
        <v/>
      </c>
      <c r="R272" s="189" t="str">
        <f t="shared" si="47"/>
        <v/>
      </c>
      <c r="S272" s="190" t="str">
        <f t="shared" si="48"/>
        <v/>
      </c>
      <c r="T272" s="191" t="str">
        <f t="shared" si="49"/>
        <v/>
      </c>
      <c r="U272" s="191" t="str">
        <f t="shared" si="50"/>
        <v/>
      </c>
      <c r="V272" s="191" t="str">
        <f t="shared" si="51"/>
        <v/>
      </c>
      <c r="W272" s="190" t="str">
        <f t="shared" si="43"/>
        <v/>
      </c>
    </row>
    <row r="273" spans="1:23" x14ac:dyDescent="0.25">
      <c r="A273" s="79" t="str">
        <f t="shared" si="52"/>
        <v/>
      </c>
      <c r="B273" s="73" t="str">
        <f t="shared" si="53"/>
        <v/>
      </c>
      <c r="C273" s="71" t="str">
        <f t="shared" si="54"/>
        <v/>
      </c>
      <c r="D273" s="80" t="str">
        <f t="shared" si="55"/>
        <v/>
      </c>
      <c r="E273" s="80" t="str">
        <f t="shared" si="56"/>
        <v/>
      </c>
      <c r="F273" s="80" t="str">
        <f t="shared" si="44"/>
        <v/>
      </c>
      <c r="G273" s="71" t="str">
        <f t="shared" si="45"/>
        <v/>
      </c>
      <c r="Q273" s="188" t="str">
        <f t="shared" si="46"/>
        <v/>
      </c>
      <c r="R273" s="189" t="str">
        <f t="shared" si="47"/>
        <v/>
      </c>
      <c r="S273" s="190" t="str">
        <f t="shared" si="48"/>
        <v/>
      </c>
      <c r="T273" s="191" t="str">
        <f t="shared" si="49"/>
        <v/>
      </c>
      <c r="U273" s="191" t="str">
        <f t="shared" si="50"/>
        <v/>
      </c>
      <c r="V273" s="191" t="str">
        <f t="shared" si="51"/>
        <v/>
      </c>
      <c r="W273" s="190" t="str">
        <f t="shared" si="43"/>
        <v/>
      </c>
    </row>
    <row r="274" spans="1:23" x14ac:dyDescent="0.25">
      <c r="A274" s="79" t="str">
        <f t="shared" si="52"/>
        <v/>
      </c>
      <c r="B274" s="73" t="str">
        <f t="shared" si="53"/>
        <v/>
      </c>
      <c r="C274" s="71" t="str">
        <f t="shared" si="54"/>
        <v/>
      </c>
      <c r="D274" s="80" t="str">
        <f t="shared" si="55"/>
        <v/>
      </c>
      <c r="E274" s="80" t="str">
        <f t="shared" si="56"/>
        <v/>
      </c>
      <c r="F274" s="80" t="str">
        <f t="shared" si="44"/>
        <v/>
      </c>
      <c r="G274" s="71" t="str">
        <f t="shared" si="45"/>
        <v/>
      </c>
      <c r="Q274" s="188" t="str">
        <f t="shared" si="46"/>
        <v/>
      </c>
      <c r="R274" s="189" t="str">
        <f t="shared" si="47"/>
        <v/>
      </c>
      <c r="S274" s="190" t="str">
        <f t="shared" si="48"/>
        <v/>
      </c>
      <c r="T274" s="191" t="str">
        <f t="shared" si="49"/>
        <v/>
      </c>
      <c r="U274" s="191" t="str">
        <f t="shared" si="50"/>
        <v/>
      </c>
      <c r="V274" s="191" t="str">
        <f t="shared" si="51"/>
        <v/>
      </c>
      <c r="W274" s="190" t="str">
        <f t="shared" ref="W274:W337" si="57">IF(R274="","",SUM(S274)-SUM(U274))</f>
        <v/>
      </c>
    </row>
    <row r="275" spans="1:23" x14ac:dyDescent="0.25">
      <c r="A275" s="79" t="str">
        <f t="shared" si="52"/>
        <v/>
      </c>
      <c r="B275" s="73" t="str">
        <f t="shared" si="53"/>
        <v/>
      </c>
      <c r="C275" s="71" t="str">
        <f t="shared" si="54"/>
        <v/>
      </c>
      <c r="D275" s="80" t="str">
        <f t="shared" si="55"/>
        <v/>
      </c>
      <c r="E275" s="80" t="str">
        <f t="shared" si="56"/>
        <v/>
      </c>
      <c r="F275" s="80" t="str">
        <f t="shared" ref="F275:F338" si="58">IF(B275="","",SUM(D275:E275))</f>
        <v/>
      </c>
      <c r="G275" s="71" t="str">
        <f t="shared" ref="G275:G338" si="59">IF(B275="","",SUM(C275)-SUM(E275))</f>
        <v/>
      </c>
      <c r="Q275" s="188" t="str">
        <f t="shared" ref="Q275:Q338" si="60">IF(R275="","",EDATE(Q274,1))</f>
        <v/>
      </c>
      <c r="R275" s="189" t="str">
        <f t="shared" ref="R275:R338" si="61">IF(R274="","",IF(SUM(R274)+1&lt;=$U$7,SUM(R274)+1,""))</f>
        <v/>
      </c>
      <c r="S275" s="190" t="str">
        <f t="shared" ref="S275:S338" si="62">IF(R275="","",W274)</f>
        <v/>
      </c>
      <c r="T275" s="191" t="str">
        <f t="shared" ref="T275:T338" si="63">IF(R275="","",IPMT($U$13/12,R275,$U$7,-$U$11,$U$12,0))</f>
        <v/>
      </c>
      <c r="U275" s="191" t="str">
        <f t="shared" ref="U275:U338" si="64">IF(R275="","",PPMT($U$13/12,R275,$U$7,-$U$11,$U$12,0))</f>
        <v/>
      </c>
      <c r="V275" s="191" t="str">
        <f t="shared" ref="V275:V338" si="65">IF(R275="","",SUM(T275:U275))</f>
        <v/>
      </c>
      <c r="W275" s="190" t="str">
        <f t="shared" si="57"/>
        <v/>
      </c>
    </row>
    <row r="276" spans="1:23" x14ac:dyDescent="0.25">
      <c r="A276" s="79" t="str">
        <f t="shared" ref="A276:A339" si="66">IF(B276="","",EDATE(A275,1))</f>
        <v/>
      </c>
      <c r="B276" s="73" t="str">
        <f t="shared" ref="B276:B339" si="67">IF(B275="","",IF(SUM(B275)+1&lt;=$E$7,SUM(B275)+1,""))</f>
        <v/>
      </c>
      <c r="C276" s="71" t="str">
        <f t="shared" ref="C276:C339" si="68">IF(B276="","",G275)</f>
        <v/>
      </c>
      <c r="D276" s="80" t="str">
        <f t="shared" ref="D276:D339" si="69">IF(B276="","",IPMT($E$14/12,B276-1,$E$7-1,-$C$19,$E$13,0))</f>
        <v/>
      </c>
      <c r="E276" s="80" t="str">
        <f t="shared" ref="E276:E339" si="70">IF(B276="","",PPMT($E$14/12,B276-1,$E$7-1,-$C$19,$E$13,0))</f>
        <v/>
      </c>
      <c r="F276" s="80" t="str">
        <f t="shared" si="58"/>
        <v/>
      </c>
      <c r="G276" s="71" t="str">
        <f t="shared" si="59"/>
        <v/>
      </c>
      <c r="Q276" s="188" t="str">
        <f t="shared" si="60"/>
        <v/>
      </c>
      <c r="R276" s="189" t="str">
        <f t="shared" si="61"/>
        <v/>
      </c>
      <c r="S276" s="190" t="str">
        <f t="shared" si="62"/>
        <v/>
      </c>
      <c r="T276" s="191" t="str">
        <f t="shared" si="63"/>
        <v/>
      </c>
      <c r="U276" s="191" t="str">
        <f t="shared" si="64"/>
        <v/>
      </c>
      <c r="V276" s="191" t="str">
        <f t="shared" si="65"/>
        <v/>
      </c>
      <c r="W276" s="190" t="str">
        <f t="shared" si="57"/>
        <v/>
      </c>
    </row>
    <row r="277" spans="1:23" x14ac:dyDescent="0.25">
      <c r="A277" s="79" t="str">
        <f t="shared" si="66"/>
        <v/>
      </c>
      <c r="B277" s="73" t="str">
        <f t="shared" si="67"/>
        <v/>
      </c>
      <c r="C277" s="71" t="str">
        <f t="shared" si="68"/>
        <v/>
      </c>
      <c r="D277" s="80" t="str">
        <f t="shared" si="69"/>
        <v/>
      </c>
      <c r="E277" s="80" t="str">
        <f t="shared" si="70"/>
        <v/>
      </c>
      <c r="F277" s="80" t="str">
        <f t="shared" si="58"/>
        <v/>
      </c>
      <c r="G277" s="71" t="str">
        <f t="shared" si="59"/>
        <v/>
      </c>
      <c r="Q277" s="188" t="str">
        <f t="shared" si="60"/>
        <v/>
      </c>
      <c r="R277" s="189" t="str">
        <f t="shared" si="61"/>
        <v/>
      </c>
      <c r="S277" s="190" t="str">
        <f t="shared" si="62"/>
        <v/>
      </c>
      <c r="T277" s="191" t="str">
        <f t="shared" si="63"/>
        <v/>
      </c>
      <c r="U277" s="191" t="str">
        <f t="shared" si="64"/>
        <v/>
      </c>
      <c r="V277" s="191" t="str">
        <f t="shared" si="65"/>
        <v/>
      </c>
      <c r="W277" s="190" t="str">
        <f t="shared" si="57"/>
        <v/>
      </c>
    </row>
    <row r="278" spans="1:23" x14ac:dyDescent="0.25">
      <c r="A278" s="79" t="str">
        <f t="shared" si="66"/>
        <v/>
      </c>
      <c r="B278" s="73" t="str">
        <f t="shared" si="67"/>
        <v/>
      </c>
      <c r="C278" s="71" t="str">
        <f t="shared" si="68"/>
        <v/>
      </c>
      <c r="D278" s="80" t="str">
        <f t="shared" si="69"/>
        <v/>
      </c>
      <c r="E278" s="80" t="str">
        <f t="shared" si="70"/>
        <v/>
      </c>
      <c r="F278" s="80" t="str">
        <f t="shared" si="58"/>
        <v/>
      </c>
      <c r="G278" s="71" t="str">
        <f t="shared" si="59"/>
        <v/>
      </c>
      <c r="Q278" s="188" t="str">
        <f t="shared" si="60"/>
        <v/>
      </c>
      <c r="R278" s="189" t="str">
        <f t="shared" si="61"/>
        <v/>
      </c>
      <c r="S278" s="190" t="str">
        <f t="shared" si="62"/>
        <v/>
      </c>
      <c r="T278" s="191" t="str">
        <f t="shared" si="63"/>
        <v/>
      </c>
      <c r="U278" s="191" t="str">
        <f t="shared" si="64"/>
        <v/>
      </c>
      <c r="V278" s="191" t="str">
        <f t="shared" si="65"/>
        <v/>
      </c>
      <c r="W278" s="190" t="str">
        <f t="shared" si="57"/>
        <v/>
      </c>
    </row>
    <row r="279" spans="1:23" x14ac:dyDescent="0.25">
      <c r="A279" s="79" t="str">
        <f t="shared" si="66"/>
        <v/>
      </c>
      <c r="B279" s="73" t="str">
        <f t="shared" si="67"/>
        <v/>
      </c>
      <c r="C279" s="71" t="str">
        <f t="shared" si="68"/>
        <v/>
      </c>
      <c r="D279" s="80" t="str">
        <f t="shared" si="69"/>
        <v/>
      </c>
      <c r="E279" s="80" t="str">
        <f t="shared" si="70"/>
        <v/>
      </c>
      <c r="F279" s="80" t="str">
        <f t="shared" si="58"/>
        <v/>
      </c>
      <c r="G279" s="71" t="str">
        <f t="shared" si="59"/>
        <v/>
      </c>
      <c r="Q279" s="188" t="str">
        <f t="shared" si="60"/>
        <v/>
      </c>
      <c r="R279" s="189" t="str">
        <f t="shared" si="61"/>
        <v/>
      </c>
      <c r="S279" s="190" t="str">
        <f t="shared" si="62"/>
        <v/>
      </c>
      <c r="T279" s="191" t="str">
        <f t="shared" si="63"/>
        <v/>
      </c>
      <c r="U279" s="191" t="str">
        <f t="shared" si="64"/>
        <v/>
      </c>
      <c r="V279" s="191" t="str">
        <f t="shared" si="65"/>
        <v/>
      </c>
      <c r="W279" s="190" t="str">
        <f t="shared" si="57"/>
        <v/>
      </c>
    </row>
    <row r="280" spans="1:23" x14ac:dyDescent="0.25">
      <c r="A280" s="79" t="str">
        <f t="shared" si="66"/>
        <v/>
      </c>
      <c r="B280" s="73" t="str">
        <f t="shared" si="67"/>
        <v/>
      </c>
      <c r="C280" s="71" t="str">
        <f t="shared" si="68"/>
        <v/>
      </c>
      <c r="D280" s="80" t="str">
        <f t="shared" si="69"/>
        <v/>
      </c>
      <c r="E280" s="80" t="str">
        <f t="shared" si="70"/>
        <v/>
      </c>
      <c r="F280" s="80" t="str">
        <f t="shared" si="58"/>
        <v/>
      </c>
      <c r="G280" s="71" t="str">
        <f t="shared" si="59"/>
        <v/>
      </c>
      <c r="Q280" s="188" t="str">
        <f t="shared" si="60"/>
        <v/>
      </c>
      <c r="R280" s="189" t="str">
        <f t="shared" si="61"/>
        <v/>
      </c>
      <c r="S280" s="190" t="str">
        <f t="shared" si="62"/>
        <v/>
      </c>
      <c r="T280" s="191" t="str">
        <f t="shared" si="63"/>
        <v/>
      </c>
      <c r="U280" s="191" t="str">
        <f t="shared" si="64"/>
        <v/>
      </c>
      <c r="V280" s="191" t="str">
        <f t="shared" si="65"/>
        <v/>
      </c>
      <c r="W280" s="190" t="str">
        <f t="shared" si="57"/>
        <v/>
      </c>
    </row>
    <row r="281" spans="1:23" x14ac:dyDescent="0.25">
      <c r="A281" s="79" t="str">
        <f t="shared" si="66"/>
        <v/>
      </c>
      <c r="B281" s="73" t="str">
        <f t="shared" si="67"/>
        <v/>
      </c>
      <c r="C281" s="71" t="str">
        <f t="shared" si="68"/>
        <v/>
      </c>
      <c r="D281" s="80" t="str">
        <f t="shared" si="69"/>
        <v/>
      </c>
      <c r="E281" s="80" t="str">
        <f t="shared" si="70"/>
        <v/>
      </c>
      <c r="F281" s="80" t="str">
        <f t="shared" si="58"/>
        <v/>
      </c>
      <c r="G281" s="71" t="str">
        <f t="shared" si="59"/>
        <v/>
      </c>
      <c r="Q281" s="188" t="str">
        <f t="shared" si="60"/>
        <v/>
      </c>
      <c r="R281" s="189" t="str">
        <f t="shared" si="61"/>
        <v/>
      </c>
      <c r="S281" s="190" t="str">
        <f t="shared" si="62"/>
        <v/>
      </c>
      <c r="T281" s="191" t="str">
        <f t="shared" si="63"/>
        <v/>
      </c>
      <c r="U281" s="191" t="str">
        <f t="shared" si="64"/>
        <v/>
      </c>
      <c r="V281" s="191" t="str">
        <f t="shared" si="65"/>
        <v/>
      </c>
      <c r="W281" s="190" t="str">
        <f t="shared" si="57"/>
        <v/>
      </c>
    </row>
    <row r="282" spans="1:23" x14ac:dyDescent="0.25">
      <c r="A282" s="79" t="str">
        <f t="shared" si="66"/>
        <v/>
      </c>
      <c r="B282" s="73" t="str">
        <f t="shared" si="67"/>
        <v/>
      </c>
      <c r="C282" s="71" t="str">
        <f t="shared" si="68"/>
        <v/>
      </c>
      <c r="D282" s="80" t="str">
        <f t="shared" si="69"/>
        <v/>
      </c>
      <c r="E282" s="80" t="str">
        <f t="shared" si="70"/>
        <v/>
      </c>
      <c r="F282" s="80" t="str">
        <f t="shared" si="58"/>
        <v/>
      </c>
      <c r="G282" s="71" t="str">
        <f t="shared" si="59"/>
        <v/>
      </c>
      <c r="Q282" s="188" t="str">
        <f t="shared" si="60"/>
        <v/>
      </c>
      <c r="R282" s="189" t="str">
        <f t="shared" si="61"/>
        <v/>
      </c>
      <c r="S282" s="190" t="str">
        <f t="shared" si="62"/>
        <v/>
      </c>
      <c r="T282" s="191" t="str">
        <f t="shared" si="63"/>
        <v/>
      </c>
      <c r="U282" s="191" t="str">
        <f t="shared" si="64"/>
        <v/>
      </c>
      <c r="V282" s="191" t="str">
        <f t="shared" si="65"/>
        <v/>
      </c>
      <c r="W282" s="190" t="str">
        <f t="shared" si="57"/>
        <v/>
      </c>
    </row>
    <row r="283" spans="1:23" x14ac:dyDescent="0.25">
      <c r="A283" s="79" t="str">
        <f t="shared" si="66"/>
        <v/>
      </c>
      <c r="B283" s="73" t="str">
        <f t="shared" si="67"/>
        <v/>
      </c>
      <c r="C283" s="71" t="str">
        <f t="shared" si="68"/>
        <v/>
      </c>
      <c r="D283" s="80" t="str">
        <f t="shared" si="69"/>
        <v/>
      </c>
      <c r="E283" s="80" t="str">
        <f t="shared" si="70"/>
        <v/>
      </c>
      <c r="F283" s="80" t="str">
        <f t="shared" si="58"/>
        <v/>
      </c>
      <c r="G283" s="71" t="str">
        <f t="shared" si="59"/>
        <v/>
      </c>
      <c r="Q283" s="188" t="str">
        <f t="shared" si="60"/>
        <v/>
      </c>
      <c r="R283" s="189" t="str">
        <f t="shared" si="61"/>
        <v/>
      </c>
      <c r="S283" s="190" t="str">
        <f t="shared" si="62"/>
        <v/>
      </c>
      <c r="T283" s="191" t="str">
        <f t="shared" si="63"/>
        <v/>
      </c>
      <c r="U283" s="191" t="str">
        <f t="shared" si="64"/>
        <v/>
      </c>
      <c r="V283" s="191" t="str">
        <f t="shared" si="65"/>
        <v/>
      </c>
      <c r="W283" s="190" t="str">
        <f t="shared" si="57"/>
        <v/>
      </c>
    </row>
    <row r="284" spans="1:23" x14ac:dyDescent="0.25">
      <c r="A284" s="79" t="str">
        <f t="shared" si="66"/>
        <v/>
      </c>
      <c r="B284" s="73" t="str">
        <f t="shared" si="67"/>
        <v/>
      </c>
      <c r="C284" s="71" t="str">
        <f t="shared" si="68"/>
        <v/>
      </c>
      <c r="D284" s="80" t="str">
        <f t="shared" si="69"/>
        <v/>
      </c>
      <c r="E284" s="80" t="str">
        <f t="shared" si="70"/>
        <v/>
      </c>
      <c r="F284" s="80" t="str">
        <f t="shared" si="58"/>
        <v/>
      </c>
      <c r="G284" s="71" t="str">
        <f t="shared" si="59"/>
        <v/>
      </c>
      <c r="Q284" s="188" t="str">
        <f t="shared" si="60"/>
        <v/>
      </c>
      <c r="R284" s="189" t="str">
        <f t="shared" si="61"/>
        <v/>
      </c>
      <c r="S284" s="190" t="str">
        <f t="shared" si="62"/>
        <v/>
      </c>
      <c r="T284" s="191" t="str">
        <f t="shared" si="63"/>
        <v/>
      </c>
      <c r="U284" s="191" t="str">
        <f t="shared" si="64"/>
        <v/>
      </c>
      <c r="V284" s="191" t="str">
        <f t="shared" si="65"/>
        <v/>
      </c>
      <c r="W284" s="190" t="str">
        <f t="shared" si="57"/>
        <v/>
      </c>
    </row>
    <row r="285" spans="1:23" x14ac:dyDescent="0.25">
      <c r="A285" s="79" t="str">
        <f t="shared" si="66"/>
        <v/>
      </c>
      <c r="B285" s="73" t="str">
        <f t="shared" si="67"/>
        <v/>
      </c>
      <c r="C285" s="71" t="str">
        <f t="shared" si="68"/>
        <v/>
      </c>
      <c r="D285" s="80" t="str">
        <f t="shared" si="69"/>
        <v/>
      </c>
      <c r="E285" s="80" t="str">
        <f t="shared" si="70"/>
        <v/>
      </c>
      <c r="F285" s="80" t="str">
        <f t="shared" si="58"/>
        <v/>
      </c>
      <c r="G285" s="71" t="str">
        <f t="shared" si="59"/>
        <v/>
      </c>
      <c r="Q285" s="188" t="str">
        <f t="shared" si="60"/>
        <v/>
      </c>
      <c r="R285" s="189" t="str">
        <f t="shared" si="61"/>
        <v/>
      </c>
      <c r="S285" s="190" t="str">
        <f t="shared" si="62"/>
        <v/>
      </c>
      <c r="T285" s="191" t="str">
        <f t="shared" si="63"/>
        <v/>
      </c>
      <c r="U285" s="191" t="str">
        <f t="shared" si="64"/>
        <v/>
      </c>
      <c r="V285" s="191" t="str">
        <f t="shared" si="65"/>
        <v/>
      </c>
      <c r="W285" s="190" t="str">
        <f t="shared" si="57"/>
        <v/>
      </c>
    </row>
    <row r="286" spans="1:23" x14ac:dyDescent="0.25">
      <c r="A286" s="79" t="str">
        <f t="shared" si="66"/>
        <v/>
      </c>
      <c r="B286" s="73" t="str">
        <f t="shared" si="67"/>
        <v/>
      </c>
      <c r="C286" s="71" t="str">
        <f t="shared" si="68"/>
        <v/>
      </c>
      <c r="D286" s="80" t="str">
        <f t="shared" si="69"/>
        <v/>
      </c>
      <c r="E286" s="80" t="str">
        <f t="shared" si="70"/>
        <v/>
      </c>
      <c r="F286" s="80" t="str">
        <f t="shared" si="58"/>
        <v/>
      </c>
      <c r="G286" s="71" t="str">
        <f t="shared" si="59"/>
        <v/>
      </c>
      <c r="Q286" s="188" t="str">
        <f t="shared" si="60"/>
        <v/>
      </c>
      <c r="R286" s="189" t="str">
        <f t="shared" si="61"/>
        <v/>
      </c>
      <c r="S286" s="190" t="str">
        <f t="shared" si="62"/>
        <v/>
      </c>
      <c r="T286" s="191" t="str">
        <f t="shared" si="63"/>
        <v/>
      </c>
      <c r="U286" s="191" t="str">
        <f t="shared" si="64"/>
        <v/>
      </c>
      <c r="V286" s="191" t="str">
        <f t="shared" si="65"/>
        <v/>
      </c>
      <c r="W286" s="190" t="str">
        <f t="shared" si="57"/>
        <v/>
      </c>
    </row>
    <row r="287" spans="1:23" x14ac:dyDescent="0.25">
      <c r="A287" s="79" t="str">
        <f t="shared" si="66"/>
        <v/>
      </c>
      <c r="B287" s="73" t="str">
        <f t="shared" si="67"/>
        <v/>
      </c>
      <c r="C287" s="71" t="str">
        <f t="shared" si="68"/>
        <v/>
      </c>
      <c r="D287" s="80" t="str">
        <f t="shared" si="69"/>
        <v/>
      </c>
      <c r="E287" s="80" t="str">
        <f t="shared" si="70"/>
        <v/>
      </c>
      <c r="F287" s="80" t="str">
        <f t="shared" si="58"/>
        <v/>
      </c>
      <c r="G287" s="71" t="str">
        <f t="shared" si="59"/>
        <v/>
      </c>
      <c r="Q287" s="188" t="str">
        <f t="shared" si="60"/>
        <v/>
      </c>
      <c r="R287" s="189" t="str">
        <f t="shared" si="61"/>
        <v/>
      </c>
      <c r="S287" s="190" t="str">
        <f t="shared" si="62"/>
        <v/>
      </c>
      <c r="T287" s="191" t="str">
        <f t="shared" si="63"/>
        <v/>
      </c>
      <c r="U287" s="191" t="str">
        <f t="shared" si="64"/>
        <v/>
      </c>
      <c r="V287" s="191" t="str">
        <f t="shared" si="65"/>
        <v/>
      </c>
      <c r="W287" s="190" t="str">
        <f t="shared" si="57"/>
        <v/>
      </c>
    </row>
    <row r="288" spans="1:23" x14ac:dyDescent="0.25">
      <c r="A288" s="79" t="str">
        <f t="shared" si="66"/>
        <v/>
      </c>
      <c r="B288" s="73" t="str">
        <f t="shared" si="67"/>
        <v/>
      </c>
      <c r="C288" s="71" t="str">
        <f t="shared" si="68"/>
        <v/>
      </c>
      <c r="D288" s="80" t="str">
        <f t="shared" si="69"/>
        <v/>
      </c>
      <c r="E288" s="80" t="str">
        <f t="shared" si="70"/>
        <v/>
      </c>
      <c r="F288" s="80" t="str">
        <f t="shared" si="58"/>
        <v/>
      </c>
      <c r="G288" s="71" t="str">
        <f t="shared" si="59"/>
        <v/>
      </c>
      <c r="Q288" s="188" t="str">
        <f t="shared" si="60"/>
        <v/>
      </c>
      <c r="R288" s="189" t="str">
        <f t="shared" si="61"/>
        <v/>
      </c>
      <c r="S288" s="190" t="str">
        <f t="shared" si="62"/>
        <v/>
      </c>
      <c r="T288" s="191" t="str">
        <f t="shared" si="63"/>
        <v/>
      </c>
      <c r="U288" s="191" t="str">
        <f t="shared" si="64"/>
        <v/>
      </c>
      <c r="V288" s="191" t="str">
        <f t="shared" si="65"/>
        <v/>
      </c>
      <c r="W288" s="190" t="str">
        <f t="shared" si="57"/>
        <v/>
      </c>
    </row>
    <row r="289" spans="1:23" x14ac:dyDescent="0.25">
      <c r="A289" s="79" t="str">
        <f t="shared" si="66"/>
        <v/>
      </c>
      <c r="B289" s="73" t="str">
        <f t="shared" si="67"/>
        <v/>
      </c>
      <c r="C289" s="71" t="str">
        <f t="shared" si="68"/>
        <v/>
      </c>
      <c r="D289" s="80" t="str">
        <f t="shared" si="69"/>
        <v/>
      </c>
      <c r="E289" s="80" t="str">
        <f t="shared" si="70"/>
        <v/>
      </c>
      <c r="F289" s="80" t="str">
        <f t="shared" si="58"/>
        <v/>
      </c>
      <c r="G289" s="71" t="str">
        <f t="shared" si="59"/>
        <v/>
      </c>
      <c r="Q289" s="188" t="str">
        <f t="shared" si="60"/>
        <v/>
      </c>
      <c r="R289" s="189" t="str">
        <f t="shared" si="61"/>
        <v/>
      </c>
      <c r="S289" s="190" t="str">
        <f t="shared" si="62"/>
        <v/>
      </c>
      <c r="T289" s="191" t="str">
        <f t="shared" si="63"/>
        <v/>
      </c>
      <c r="U289" s="191" t="str">
        <f t="shared" si="64"/>
        <v/>
      </c>
      <c r="V289" s="191" t="str">
        <f t="shared" si="65"/>
        <v/>
      </c>
      <c r="W289" s="190" t="str">
        <f t="shared" si="57"/>
        <v/>
      </c>
    </row>
    <row r="290" spans="1:23" x14ac:dyDescent="0.25">
      <c r="A290" s="79" t="str">
        <f t="shared" si="66"/>
        <v/>
      </c>
      <c r="B290" s="73" t="str">
        <f t="shared" si="67"/>
        <v/>
      </c>
      <c r="C290" s="71" t="str">
        <f t="shared" si="68"/>
        <v/>
      </c>
      <c r="D290" s="80" t="str">
        <f t="shared" si="69"/>
        <v/>
      </c>
      <c r="E290" s="80" t="str">
        <f t="shared" si="70"/>
        <v/>
      </c>
      <c r="F290" s="80" t="str">
        <f t="shared" si="58"/>
        <v/>
      </c>
      <c r="G290" s="71" t="str">
        <f t="shared" si="59"/>
        <v/>
      </c>
      <c r="Q290" s="188" t="str">
        <f t="shared" si="60"/>
        <v/>
      </c>
      <c r="R290" s="189" t="str">
        <f t="shared" si="61"/>
        <v/>
      </c>
      <c r="S290" s="190" t="str">
        <f t="shared" si="62"/>
        <v/>
      </c>
      <c r="T290" s="191" t="str">
        <f t="shared" si="63"/>
        <v/>
      </c>
      <c r="U290" s="191" t="str">
        <f t="shared" si="64"/>
        <v/>
      </c>
      <c r="V290" s="191" t="str">
        <f t="shared" si="65"/>
        <v/>
      </c>
      <c r="W290" s="190" t="str">
        <f t="shared" si="57"/>
        <v/>
      </c>
    </row>
    <row r="291" spans="1:23" x14ac:dyDescent="0.25">
      <c r="A291" s="79" t="str">
        <f t="shared" si="66"/>
        <v/>
      </c>
      <c r="B291" s="73" t="str">
        <f t="shared" si="67"/>
        <v/>
      </c>
      <c r="C291" s="71" t="str">
        <f t="shared" si="68"/>
        <v/>
      </c>
      <c r="D291" s="80" t="str">
        <f t="shared" si="69"/>
        <v/>
      </c>
      <c r="E291" s="80" t="str">
        <f t="shared" si="70"/>
        <v/>
      </c>
      <c r="F291" s="80" t="str">
        <f t="shared" si="58"/>
        <v/>
      </c>
      <c r="G291" s="71" t="str">
        <f t="shared" si="59"/>
        <v/>
      </c>
      <c r="Q291" s="188" t="str">
        <f t="shared" si="60"/>
        <v/>
      </c>
      <c r="R291" s="189" t="str">
        <f t="shared" si="61"/>
        <v/>
      </c>
      <c r="S291" s="190" t="str">
        <f t="shared" si="62"/>
        <v/>
      </c>
      <c r="T291" s="191" t="str">
        <f t="shared" si="63"/>
        <v/>
      </c>
      <c r="U291" s="191" t="str">
        <f t="shared" si="64"/>
        <v/>
      </c>
      <c r="V291" s="191" t="str">
        <f t="shared" si="65"/>
        <v/>
      </c>
      <c r="W291" s="190" t="str">
        <f t="shared" si="57"/>
        <v/>
      </c>
    </row>
    <row r="292" spans="1:23" x14ac:dyDescent="0.25">
      <c r="A292" s="79" t="str">
        <f t="shared" si="66"/>
        <v/>
      </c>
      <c r="B292" s="73" t="str">
        <f t="shared" si="67"/>
        <v/>
      </c>
      <c r="C292" s="71" t="str">
        <f t="shared" si="68"/>
        <v/>
      </c>
      <c r="D292" s="80" t="str">
        <f t="shared" si="69"/>
        <v/>
      </c>
      <c r="E292" s="80" t="str">
        <f t="shared" si="70"/>
        <v/>
      </c>
      <c r="F292" s="80" t="str">
        <f t="shared" si="58"/>
        <v/>
      </c>
      <c r="G292" s="71" t="str">
        <f t="shared" si="59"/>
        <v/>
      </c>
      <c r="Q292" s="188" t="str">
        <f t="shared" si="60"/>
        <v/>
      </c>
      <c r="R292" s="189" t="str">
        <f t="shared" si="61"/>
        <v/>
      </c>
      <c r="S292" s="190" t="str">
        <f t="shared" si="62"/>
        <v/>
      </c>
      <c r="T292" s="191" t="str">
        <f t="shared" si="63"/>
        <v/>
      </c>
      <c r="U292" s="191" t="str">
        <f t="shared" si="64"/>
        <v/>
      </c>
      <c r="V292" s="191" t="str">
        <f t="shared" si="65"/>
        <v/>
      </c>
      <c r="W292" s="190" t="str">
        <f t="shared" si="57"/>
        <v/>
      </c>
    </row>
    <row r="293" spans="1:23" x14ac:dyDescent="0.25">
      <c r="A293" s="79" t="str">
        <f t="shared" si="66"/>
        <v/>
      </c>
      <c r="B293" s="73" t="str">
        <f t="shared" si="67"/>
        <v/>
      </c>
      <c r="C293" s="71" t="str">
        <f t="shared" si="68"/>
        <v/>
      </c>
      <c r="D293" s="80" t="str">
        <f t="shared" si="69"/>
        <v/>
      </c>
      <c r="E293" s="80" t="str">
        <f t="shared" si="70"/>
        <v/>
      </c>
      <c r="F293" s="80" t="str">
        <f t="shared" si="58"/>
        <v/>
      </c>
      <c r="G293" s="71" t="str">
        <f t="shared" si="59"/>
        <v/>
      </c>
      <c r="Q293" s="188" t="str">
        <f t="shared" si="60"/>
        <v/>
      </c>
      <c r="R293" s="189" t="str">
        <f t="shared" si="61"/>
        <v/>
      </c>
      <c r="S293" s="190" t="str">
        <f t="shared" si="62"/>
        <v/>
      </c>
      <c r="T293" s="191" t="str">
        <f t="shared" si="63"/>
        <v/>
      </c>
      <c r="U293" s="191" t="str">
        <f t="shared" si="64"/>
        <v/>
      </c>
      <c r="V293" s="191" t="str">
        <f t="shared" si="65"/>
        <v/>
      </c>
      <c r="W293" s="190" t="str">
        <f t="shared" si="57"/>
        <v/>
      </c>
    </row>
    <row r="294" spans="1:23" x14ac:dyDescent="0.25">
      <c r="A294" s="79" t="str">
        <f t="shared" si="66"/>
        <v/>
      </c>
      <c r="B294" s="73" t="str">
        <f t="shared" si="67"/>
        <v/>
      </c>
      <c r="C294" s="71" t="str">
        <f t="shared" si="68"/>
        <v/>
      </c>
      <c r="D294" s="80" t="str">
        <f t="shared" si="69"/>
        <v/>
      </c>
      <c r="E294" s="80" t="str">
        <f t="shared" si="70"/>
        <v/>
      </c>
      <c r="F294" s="80" t="str">
        <f t="shared" si="58"/>
        <v/>
      </c>
      <c r="G294" s="71" t="str">
        <f t="shared" si="59"/>
        <v/>
      </c>
      <c r="Q294" s="188" t="str">
        <f t="shared" si="60"/>
        <v/>
      </c>
      <c r="R294" s="189" t="str">
        <f t="shared" si="61"/>
        <v/>
      </c>
      <c r="S294" s="190" t="str">
        <f t="shared" si="62"/>
        <v/>
      </c>
      <c r="T294" s="191" t="str">
        <f t="shared" si="63"/>
        <v/>
      </c>
      <c r="U294" s="191" t="str">
        <f t="shared" si="64"/>
        <v/>
      </c>
      <c r="V294" s="191" t="str">
        <f t="shared" si="65"/>
        <v/>
      </c>
      <c r="W294" s="190" t="str">
        <f t="shared" si="57"/>
        <v/>
      </c>
    </row>
    <row r="295" spans="1:23" x14ac:dyDescent="0.25">
      <c r="A295" s="79" t="str">
        <f t="shared" si="66"/>
        <v/>
      </c>
      <c r="B295" s="73" t="str">
        <f t="shared" si="67"/>
        <v/>
      </c>
      <c r="C295" s="71" t="str">
        <f t="shared" si="68"/>
        <v/>
      </c>
      <c r="D295" s="80" t="str">
        <f t="shared" si="69"/>
        <v/>
      </c>
      <c r="E295" s="80" t="str">
        <f t="shared" si="70"/>
        <v/>
      </c>
      <c r="F295" s="80" t="str">
        <f t="shared" si="58"/>
        <v/>
      </c>
      <c r="G295" s="71" t="str">
        <f t="shared" si="59"/>
        <v/>
      </c>
      <c r="Q295" s="188" t="str">
        <f t="shared" si="60"/>
        <v/>
      </c>
      <c r="R295" s="189" t="str">
        <f t="shared" si="61"/>
        <v/>
      </c>
      <c r="S295" s="190" t="str">
        <f t="shared" si="62"/>
        <v/>
      </c>
      <c r="T295" s="191" t="str">
        <f t="shared" si="63"/>
        <v/>
      </c>
      <c r="U295" s="191" t="str">
        <f t="shared" si="64"/>
        <v/>
      </c>
      <c r="V295" s="191" t="str">
        <f t="shared" si="65"/>
        <v/>
      </c>
      <c r="W295" s="190" t="str">
        <f t="shared" si="57"/>
        <v/>
      </c>
    </row>
    <row r="296" spans="1:23" x14ac:dyDescent="0.25">
      <c r="A296" s="79" t="str">
        <f t="shared" si="66"/>
        <v/>
      </c>
      <c r="B296" s="73" t="str">
        <f t="shared" si="67"/>
        <v/>
      </c>
      <c r="C296" s="71" t="str">
        <f t="shared" si="68"/>
        <v/>
      </c>
      <c r="D296" s="80" t="str">
        <f t="shared" si="69"/>
        <v/>
      </c>
      <c r="E296" s="80" t="str">
        <f t="shared" si="70"/>
        <v/>
      </c>
      <c r="F296" s="80" t="str">
        <f t="shared" si="58"/>
        <v/>
      </c>
      <c r="G296" s="71" t="str">
        <f t="shared" si="59"/>
        <v/>
      </c>
      <c r="Q296" s="188" t="str">
        <f t="shared" si="60"/>
        <v/>
      </c>
      <c r="R296" s="189" t="str">
        <f t="shared" si="61"/>
        <v/>
      </c>
      <c r="S296" s="190" t="str">
        <f t="shared" si="62"/>
        <v/>
      </c>
      <c r="T296" s="191" t="str">
        <f t="shared" si="63"/>
        <v/>
      </c>
      <c r="U296" s="191" t="str">
        <f t="shared" si="64"/>
        <v/>
      </c>
      <c r="V296" s="191" t="str">
        <f t="shared" si="65"/>
        <v/>
      </c>
      <c r="W296" s="190" t="str">
        <f t="shared" si="57"/>
        <v/>
      </c>
    </row>
    <row r="297" spans="1:23" x14ac:dyDescent="0.25">
      <c r="A297" s="79" t="str">
        <f t="shared" si="66"/>
        <v/>
      </c>
      <c r="B297" s="73" t="str">
        <f t="shared" si="67"/>
        <v/>
      </c>
      <c r="C297" s="71" t="str">
        <f t="shared" si="68"/>
        <v/>
      </c>
      <c r="D297" s="80" t="str">
        <f t="shared" si="69"/>
        <v/>
      </c>
      <c r="E297" s="80" t="str">
        <f t="shared" si="70"/>
        <v/>
      </c>
      <c r="F297" s="80" t="str">
        <f t="shared" si="58"/>
        <v/>
      </c>
      <c r="G297" s="71" t="str">
        <f t="shared" si="59"/>
        <v/>
      </c>
      <c r="Q297" s="188" t="str">
        <f t="shared" si="60"/>
        <v/>
      </c>
      <c r="R297" s="189" t="str">
        <f t="shared" si="61"/>
        <v/>
      </c>
      <c r="S297" s="190" t="str">
        <f t="shared" si="62"/>
        <v/>
      </c>
      <c r="T297" s="191" t="str">
        <f t="shared" si="63"/>
        <v/>
      </c>
      <c r="U297" s="191" t="str">
        <f t="shared" si="64"/>
        <v/>
      </c>
      <c r="V297" s="191" t="str">
        <f t="shared" si="65"/>
        <v/>
      </c>
      <c r="W297" s="190" t="str">
        <f t="shared" si="57"/>
        <v/>
      </c>
    </row>
    <row r="298" spans="1:23" x14ac:dyDescent="0.25">
      <c r="A298" s="79" t="str">
        <f t="shared" si="66"/>
        <v/>
      </c>
      <c r="B298" s="73" t="str">
        <f t="shared" si="67"/>
        <v/>
      </c>
      <c r="C298" s="71" t="str">
        <f t="shared" si="68"/>
        <v/>
      </c>
      <c r="D298" s="80" t="str">
        <f t="shared" si="69"/>
        <v/>
      </c>
      <c r="E298" s="80" t="str">
        <f t="shared" si="70"/>
        <v/>
      </c>
      <c r="F298" s="80" t="str">
        <f t="shared" si="58"/>
        <v/>
      </c>
      <c r="G298" s="71" t="str">
        <f t="shared" si="59"/>
        <v/>
      </c>
      <c r="Q298" s="188" t="str">
        <f t="shared" si="60"/>
        <v/>
      </c>
      <c r="R298" s="189" t="str">
        <f t="shared" si="61"/>
        <v/>
      </c>
      <c r="S298" s="190" t="str">
        <f t="shared" si="62"/>
        <v/>
      </c>
      <c r="T298" s="191" t="str">
        <f t="shared" si="63"/>
        <v/>
      </c>
      <c r="U298" s="191" t="str">
        <f t="shared" si="64"/>
        <v/>
      </c>
      <c r="V298" s="191" t="str">
        <f t="shared" si="65"/>
        <v/>
      </c>
      <c r="W298" s="190" t="str">
        <f t="shared" si="57"/>
        <v/>
      </c>
    </row>
    <row r="299" spans="1:23" x14ac:dyDescent="0.25">
      <c r="A299" s="79" t="str">
        <f t="shared" si="66"/>
        <v/>
      </c>
      <c r="B299" s="73" t="str">
        <f t="shared" si="67"/>
        <v/>
      </c>
      <c r="C299" s="71" t="str">
        <f t="shared" si="68"/>
        <v/>
      </c>
      <c r="D299" s="80" t="str">
        <f t="shared" si="69"/>
        <v/>
      </c>
      <c r="E299" s="80" t="str">
        <f t="shared" si="70"/>
        <v/>
      </c>
      <c r="F299" s="80" t="str">
        <f t="shared" si="58"/>
        <v/>
      </c>
      <c r="G299" s="71" t="str">
        <f t="shared" si="59"/>
        <v/>
      </c>
      <c r="Q299" s="188" t="str">
        <f t="shared" si="60"/>
        <v/>
      </c>
      <c r="R299" s="189" t="str">
        <f t="shared" si="61"/>
        <v/>
      </c>
      <c r="S299" s="190" t="str">
        <f t="shared" si="62"/>
        <v/>
      </c>
      <c r="T299" s="191" t="str">
        <f t="shared" si="63"/>
        <v/>
      </c>
      <c r="U299" s="191" t="str">
        <f t="shared" si="64"/>
        <v/>
      </c>
      <c r="V299" s="191" t="str">
        <f t="shared" si="65"/>
        <v/>
      </c>
      <c r="W299" s="190" t="str">
        <f t="shared" si="57"/>
        <v/>
      </c>
    </row>
    <row r="300" spans="1:23" x14ac:dyDescent="0.25">
      <c r="A300" s="79" t="str">
        <f t="shared" si="66"/>
        <v/>
      </c>
      <c r="B300" s="73" t="str">
        <f t="shared" si="67"/>
        <v/>
      </c>
      <c r="C300" s="71" t="str">
        <f t="shared" si="68"/>
        <v/>
      </c>
      <c r="D300" s="80" t="str">
        <f t="shared" si="69"/>
        <v/>
      </c>
      <c r="E300" s="80" t="str">
        <f t="shared" si="70"/>
        <v/>
      </c>
      <c r="F300" s="80" t="str">
        <f t="shared" si="58"/>
        <v/>
      </c>
      <c r="G300" s="71" t="str">
        <f t="shared" si="59"/>
        <v/>
      </c>
      <c r="Q300" s="188" t="str">
        <f t="shared" si="60"/>
        <v/>
      </c>
      <c r="R300" s="189" t="str">
        <f t="shared" si="61"/>
        <v/>
      </c>
      <c r="S300" s="190" t="str">
        <f t="shared" si="62"/>
        <v/>
      </c>
      <c r="T300" s="191" t="str">
        <f t="shared" si="63"/>
        <v/>
      </c>
      <c r="U300" s="191" t="str">
        <f t="shared" si="64"/>
        <v/>
      </c>
      <c r="V300" s="191" t="str">
        <f t="shared" si="65"/>
        <v/>
      </c>
      <c r="W300" s="190" t="str">
        <f t="shared" si="57"/>
        <v/>
      </c>
    </row>
    <row r="301" spans="1:23" x14ac:dyDescent="0.25">
      <c r="A301" s="79" t="str">
        <f t="shared" si="66"/>
        <v/>
      </c>
      <c r="B301" s="73" t="str">
        <f t="shared" si="67"/>
        <v/>
      </c>
      <c r="C301" s="71" t="str">
        <f t="shared" si="68"/>
        <v/>
      </c>
      <c r="D301" s="80" t="str">
        <f t="shared" si="69"/>
        <v/>
      </c>
      <c r="E301" s="80" t="str">
        <f t="shared" si="70"/>
        <v/>
      </c>
      <c r="F301" s="80" t="str">
        <f t="shared" si="58"/>
        <v/>
      </c>
      <c r="G301" s="71" t="str">
        <f t="shared" si="59"/>
        <v/>
      </c>
      <c r="Q301" s="188" t="str">
        <f t="shared" si="60"/>
        <v/>
      </c>
      <c r="R301" s="189" t="str">
        <f t="shared" si="61"/>
        <v/>
      </c>
      <c r="S301" s="190" t="str">
        <f t="shared" si="62"/>
        <v/>
      </c>
      <c r="T301" s="191" t="str">
        <f t="shared" si="63"/>
        <v/>
      </c>
      <c r="U301" s="191" t="str">
        <f t="shared" si="64"/>
        <v/>
      </c>
      <c r="V301" s="191" t="str">
        <f t="shared" si="65"/>
        <v/>
      </c>
      <c r="W301" s="190" t="str">
        <f t="shared" si="57"/>
        <v/>
      </c>
    </row>
    <row r="302" spans="1:23" x14ac:dyDescent="0.25">
      <c r="A302" s="79" t="str">
        <f t="shared" si="66"/>
        <v/>
      </c>
      <c r="B302" s="73" t="str">
        <f t="shared" si="67"/>
        <v/>
      </c>
      <c r="C302" s="71" t="str">
        <f t="shared" si="68"/>
        <v/>
      </c>
      <c r="D302" s="80" t="str">
        <f t="shared" si="69"/>
        <v/>
      </c>
      <c r="E302" s="80" t="str">
        <f t="shared" si="70"/>
        <v/>
      </c>
      <c r="F302" s="80" t="str">
        <f t="shared" si="58"/>
        <v/>
      </c>
      <c r="G302" s="71" t="str">
        <f t="shared" si="59"/>
        <v/>
      </c>
      <c r="Q302" s="188" t="str">
        <f t="shared" si="60"/>
        <v/>
      </c>
      <c r="R302" s="189" t="str">
        <f t="shared" si="61"/>
        <v/>
      </c>
      <c r="S302" s="190" t="str">
        <f t="shared" si="62"/>
        <v/>
      </c>
      <c r="T302" s="191" t="str">
        <f t="shared" si="63"/>
        <v/>
      </c>
      <c r="U302" s="191" t="str">
        <f t="shared" si="64"/>
        <v/>
      </c>
      <c r="V302" s="191" t="str">
        <f t="shared" si="65"/>
        <v/>
      </c>
      <c r="W302" s="190" t="str">
        <f t="shared" si="57"/>
        <v/>
      </c>
    </row>
    <row r="303" spans="1:23" x14ac:dyDescent="0.25">
      <c r="A303" s="79" t="str">
        <f t="shared" si="66"/>
        <v/>
      </c>
      <c r="B303" s="73" t="str">
        <f t="shared" si="67"/>
        <v/>
      </c>
      <c r="C303" s="71" t="str">
        <f t="shared" si="68"/>
        <v/>
      </c>
      <c r="D303" s="80" t="str">
        <f t="shared" si="69"/>
        <v/>
      </c>
      <c r="E303" s="80" t="str">
        <f t="shared" si="70"/>
        <v/>
      </c>
      <c r="F303" s="80" t="str">
        <f t="shared" si="58"/>
        <v/>
      </c>
      <c r="G303" s="71" t="str">
        <f t="shared" si="59"/>
        <v/>
      </c>
      <c r="Q303" s="188" t="str">
        <f t="shared" si="60"/>
        <v/>
      </c>
      <c r="R303" s="189" t="str">
        <f t="shared" si="61"/>
        <v/>
      </c>
      <c r="S303" s="190" t="str">
        <f t="shared" si="62"/>
        <v/>
      </c>
      <c r="T303" s="191" t="str">
        <f t="shared" si="63"/>
        <v/>
      </c>
      <c r="U303" s="191" t="str">
        <f t="shared" si="64"/>
        <v/>
      </c>
      <c r="V303" s="191" t="str">
        <f t="shared" si="65"/>
        <v/>
      </c>
      <c r="W303" s="190" t="str">
        <f t="shared" si="57"/>
        <v/>
      </c>
    </row>
    <row r="304" spans="1:23" x14ac:dyDescent="0.25">
      <c r="A304" s="79" t="str">
        <f t="shared" si="66"/>
        <v/>
      </c>
      <c r="B304" s="73" t="str">
        <f t="shared" si="67"/>
        <v/>
      </c>
      <c r="C304" s="71" t="str">
        <f t="shared" si="68"/>
        <v/>
      </c>
      <c r="D304" s="80" t="str">
        <f t="shared" si="69"/>
        <v/>
      </c>
      <c r="E304" s="80" t="str">
        <f t="shared" si="70"/>
        <v/>
      </c>
      <c r="F304" s="80" t="str">
        <f t="shared" si="58"/>
        <v/>
      </c>
      <c r="G304" s="71" t="str">
        <f t="shared" si="59"/>
        <v/>
      </c>
      <c r="Q304" s="188" t="str">
        <f t="shared" si="60"/>
        <v/>
      </c>
      <c r="R304" s="189" t="str">
        <f t="shared" si="61"/>
        <v/>
      </c>
      <c r="S304" s="190" t="str">
        <f t="shared" si="62"/>
        <v/>
      </c>
      <c r="T304" s="191" t="str">
        <f t="shared" si="63"/>
        <v/>
      </c>
      <c r="U304" s="191" t="str">
        <f t="shared" si="64"/>
        <v/>
      </c>
      <c r="V304" s="191" t="str">
        <f t="shared" si="65"/>
        <v/>
      </c>
      <c r="W304" s="190" t="str">
        <f t="shared" si="57"/>
        <v/>
      </c>
    </row>
    <row r="305" spans="1:23" x14ac:dyDescent="0.25">
      <c r="A305" s="79" t="str">
        <f t="shared" si="66"/>
        <v/>
      </c>
      <c r="B305" s="73" t="str">
        <f t="shared" si="67"/>
        <v/>
      </c>
      <c r="C305" s="71" t="str">
        <f t="shared" si="68"/>
        <v/>
      </c>
      <c r="D305" s="80" t="str">
        <f t="shared" si="69"/>
        <v/>
      </c>
      <c r="E305" s="80" t="str">
        <f t="shared" si="70"/>
        <v/>
      </c>
      <c r="F305" s="80" t="str">
        <f t="shared" si="58"/>
        <v/>
      </c>
      <c r="G305" s="71" t="str">
        <f t="shared" si="59"/>
        <v/>
      </c>
      <c r="Q305" s="188" t="str">
        <f t="shared" si="60"/>
        <v/>
      </c>
      <c r="R305" s="189" t="str">
        <f t="shared" si="61"/>
        <v/>
      </c>
      <c r="S305" s="190" t="str">
        <f t="shared" si="62"/>
        <v/>
      </c>
      <c r="T305" s="191" t="str">
        <f t="shared" si="63"/>
        <v/>
      </c>
      <c r="U305" s="191" t="str">
        <f t="shared" si="64"/>
        <v/>
      </c>
      <c r="V305" s="191" t="str">
        <f t="shared" si="65"/>
        <v/>
      </c>
      <c r="W305" s="190" t="str">
        <f t="shared" si="57"/>
        <v/>
      </c>
    </row>
    <row r="306" spans="1:23" x14ac:dyDescent="0.25">
      <c r="A306" s="79" t="str">
        <f t="shared" si="66"/>
        <v/>
      </c>
      <c r="B306" s="73" t="str">
        <f t="shared" si="67"/>
        <v/>
      </c>
      <c r="C306" s="71" t="str">
        <f t="shared" si="68"/>
        <v/>
      </c>
      <c r="D306" s="80" t="str">
        <f t="shared" si="69"/>
        <v/>
      </c>
      <c r="E306" s="80" t="str">
        <f t="shared" si="70"/>
        <v/>
      </c>
      <c r="F306" s="80" t="str">
        <f t="shared" si="58"/>
        <v/>
      </c>
      <c r="G306" s="71" t="str">
        <f t="shared" si="59"/>
        <v/>
      </c>
      <c r="Q306" s="188" t="str">
        <f t="shared" si="60"/>
        <v/>
      </c>
      <c r="R306" s="189" t="str">
        <f t="shared" si="61"/>
        <v/>
      </c>
      <c r="S306" s="190" t="str">
        <f t="shared" si="62"/>
        <v/>
      </c>
      <c r="T306" s="191" t="str">
        <f t="shared" si="63"/>
        <v/>
      </c>
      <c r="U306" s="191" t="str">
        <f t="shared" si="64"/>
        <v/>
      </c>
      <c r="V306" s="191" t="str">
        <f t="shared" si="65"/>
        <v/>
      </c>
      <c r="W306" s="190" t="str">
        <f t="shared" si="57"/>
        <v/>
      </c>
    </row>
    <row r="307" spans="1:23" x14ac:dyDescent="0.25">
      <c r="A307" s="79" t="str">
        <f t="shared" si="66"/>
        <v/>
      </c>
      <c r="B307" s="73" t="str">
        <f t="shared" si="67"/>
        <v/>
      </c>
      <c r="C307" s="71" t="str">
        <f t="shared" si="68"/>
        <v/>
      </c>
      <c r="D307" s="80" t="str">
        <f t="shared" si="69"/>
        <v/>
      </c>
      <c r="E307" s="80" t="str">
        <f t="shared" si="70"/>
        <v/>
      </c>
      <c r="F307" s="80" t="str">
        <f t="shared" si="58"/>
        <v/>
      </c>
      <c r="G307" s="71" t="str">
        <f t="shared" si="59"/>
        <v/>
      </c>
      <c r="Q307" s="188" t="str">
        <f t="shared" si="60"/>
        <v/>
      </c>
      <c r="R307" s="189" t="str">
        <f t="shared" si="61"/>
        <v/>
      </c>
      <c r="S307" s="190" t="str">
        <f t="shared" si="62"/>
        <v/>
      </c>
      <c r="T307" s="191" t="str">
        <f t="shared" si="63"/>
        <v/>
      </c>
      <c r="U307" s="191" t="str">
        <f t="shared" si="64"/>
        <v/>
      </c>
      <c r="V307" s="191" t="str">
        <f t="shared" si="65"/>
        <v/>
      </c>
      <c r="W307" s="190" t="str">
        <f t="shared" si="57"/>
        <v/>
      </c>
    </row>
    <row r="308" spans="1:23" x14ac:dyDescent="0.25">
      <c r="A308" s="79" t="str">
        <f t="shared" si="66"/>
        <v/>
      </c>
      <c r="B308" s="73" t="str">
        <f t="shared" si="67"/>
        <v/>
      </c>
      <c r="C308" s="71" t="str">
        <f t="shared" si="68"/>
        <v/>
      </c>
      <c r="D308" s="80" t="str">
        <f t="shared" si="69"/>
        <v/>
      </c>
      <c r="E308" s="80" t="str">
        <f t="shared" si="70"/>
        <v/>
      </c>
      <c r="F308" s="80" t="str">
        <f t="shared" si="58"/>
        <v/>
      </c>
      <c r="G308" s="71" t="str">
        <f t="shared" si="59"/>
        <v/>
      </c>
      <c r="Q308" s="188" t="str">
        <f t="shared" si="60"/>
        <v/>
      </c>
      <c r="R308" s="189" t="str">
        <f t="shared" si="61"/>
        <v/>
      </c>
      <c r="S308" s="190" t="str">
        <f t="shared" si="62"/>
        <v/>
      </c>
      <c r="T308" s="191" t="str">
        <f t="shared" si="63"/>
        <v/>
      </c>
      <c r="U308" s="191" t="str">
        <f t="shared" si="64"/>
        <v/>
      </c>
      <c r="V308" s="191" t="str">
        <f t="shared" si="65"/>
        <v/>
      </c>
      <c r="W308" s="190" t="str">
        <f t="shared" si="57"/>
        <v/>
      </c>
    </row>
    <row r="309" spans="1:23" x14ac:dyDescent="0.25">
      <c r="A309" s="79" t="str">
        <f t="shared" si="66"/>
        <v/>
      </c>
      <c r="B309" s="73" t="str">
        <f t="shared" si="67"/>
        <v/>
      </c>
      <c r="C309" s="71" t="str">
        <f t="shared" si="68"/>
        <v/>
      </c>
      <c r="D309" s="80" t="str">
        <f t="shared" si="69"/>
        <v/>
      </c>
      <c r="E309" s="80" t="str">
        <f t="shared" si="70"/>
        <v/>
      </c>
      <c r="F309" s="80" t="str">
        <f t="shared" si="58"/>
        <v/>
      </c>
      <c r="G309" s="71" t="str">
        <f t="shared" si="59"/>
        <v/>
      </c>
      <c r="Q309" s="188" t="str">
        <f t="shared" si="60"/>
        <v/>
      </c>
      <c r="R309" s="189" t="str">
        <f t="shared" si="61"/>
        <v/>
      </c>
      <c r="S309" s="190" t="str">
        <f t="shared" si="62"/>
        <v/>
      </c>
      <c r="T309" s="191" t="str">
        <f t="shared" si="63"/>
        <v/>
      </c>
      <c r="U309" s="191" t="str">
        <f t="shared" si="64"/>
        <v/>
      </c>
      <c r="V309" s="191" t="str">
        <f t="shared" si="65"/>
        <v/>
      </c>
      <c r="W309" s="190" t="str">
        <f t="shared" si="57"/>
        <v/>
      </c>
    </row>
    <row r="310" spans="1:23" x14ac:dyDescent="0.25">
      <c r="A310" s="79" t="str">
        <f t="shared" si="66"/>
        <v/>
      </c>
      <c r="B310" s="73" t="str">
        <f t="shared" si="67"/>
        <v/>
      </c>
      <c r="C310" s="71" t="str">
        <f t="shared" si="68"/>
        <v/>
      </c>
      <c r="D310" s="80" t="str">
        <f t="shared" si="69"/>
        <v/>
      </c>
      <c r="E310" s="80" t="str">
        <f t="shared" si="70"/>
        <v/>
      </c>
      <c r="F310" s="80" t="str">
        <f t="shared" si="58"/>
        <v/>
      </c>
      <c r="G310" s="71" t="str">
        <f t="shared" si="59"/>
        <v/>
      </c>
      <c r="Q310" s="188" t="str">
        <f t="shared" si="60"/>
        <v/>
      </c>
      <c r="R310" s="189" t="str">
        <f t="shared" si="61"/>
        <v/>
      </c>
      <c r="S310" s="190" t="str">
        <f t="shared" si="62"/>
        <v/>
      </c>
      <c r="T310" s="191" t="str">
        <f t="shared" si="63"/>
        <v/>
      </c>
      <c r="U310" s="191" t="str">
        <f t="shared" si="64"/>
        <v/>
      </c>
      <c r="V310" s="191" t="str">
        <f t="shared" si="65"/>
        <v/>
      </c>
      <c r="W310" s="190" t="str">
        <f t="shared" si="57"/>
        <v/>
      </c>
    </row>
    <row r="311" spans="1:23" x14ac:dyDescent="0.25">
      <c r="A311" s="79" t="str">
        <f t="shared" si="66"/>
        <v/>
      </c>
      <c r="B311" s="73" t="str">
        <f t="shared" si="67"/>
        <v/>
      </c>
      <c r="C311" s="71" t="str">
        <f t="shared" si="68"/>
        <v/>
      </c>
      <c r="D311" s="80" t="str">
        <f t="shared" si="69"/>
        <v/>
      </c>
      <c r="E311" s="80" t="str">
        <f t="shared" si="70"/>
        <v/>
      </c>
      <c r="F311" s="80" t="str">
        <f t="shared" si="58"/>
        <v/>
      </c>
      <c r="G311" s="71" t="str">
        <f t="shared" si="59"/>
        <v/>
      </c>
      <c r="Q311" s="188" t="str">
        <f t="shared" si="60"/>
        <v/>
      </c>
      <c r="R311" s="189" t="str">
        <f t="shared" si="61"/>
        <v/>
      </c>
      <c r="S311" s="190" t="str">
        <f t="shared" si="62"/>
        <v/>
      </c>
      <c r="T311" s="191" t="str">
        <f t="shared" si="63"/>
        <v/>
      </c>
      <c r="U311" s="191" t="str">
        <f t="shared" si="64"/>
        <v/>
      </c>
      <c r="V311" s="191" t="str">
        <f t="shared" si="65"/>
        <v/>
      </c>
      <c r="W311" s="190" t="str">
        <f t="shared" si="57"/>
        <v/>
      </c>
    </row>
    <row r="312" spans="1:23" x14ac:dyDescent="0.25">
      <c r="A312" s="79" t="str">
        <f t="shared" si="66"/>
        <v/>
      </c>
      <c r="B312" s="73" t="str">
        <f t="shared" si="67"/>
        <v/>
      </c>
      <c r="C312" s="71" t="str">
        <f t="shared" si="68"/>
        <v/>
      </c>
      <c r="D312" s="80" t="str">
        <f t="shared" si="69"/>
        <v/>
      </c>
      <c r="E312" s="80" t="str">
        <f t="shared" si="70"/>
        <v/>
      </c>
      <c r="F312" s="80" t="str">
        <f t="shared" si="58"/>
        <v/>
      </c>
      <c r="G312" s="71" t="str">
        <f t="shared" si="59"/>
        <v/>
      </c>
      <c r="Q312" s="188" t="str">
        <f t="shared" si="60"/>
        <v/>
      </c>
      <c r="R312" s="189" t="str">
        <f t="shared" si="61"/>
        <v/>
      </c>
      <c r="S312" s="190" t="str">
        <f t="shared" si="62"/>
        <v/>
      </c>
      <c r="T312" s="191" t="str">
        <f t="shared" si="63"/>
        <v/>
      </c>
      <c r="U312" s="191" t="str">
        <f t="shared" si="64"/>
        <v/>
      </c>
      <c r="V312" s="191" t="str">
        <f t="shared" si="65"/>
        <v/>
      </c>
      <c r="W312" s="190" t="str">
        <f t="shared" si="57"/>
        <v/>
      </c>
    </row>
    <row r="313" spans="1:23" x14ac:dyDescent="0.25">
      <c r="A313" s="79" t="str">
        <f t="shared" si="66"/>
        <v/>
      </c>
      <c r="B313" s="73" t="str">
        <f t="shared" si="67"/>
        <v/>
      </c>
      <c r="C313" s="71" t="str">
        <f t="shared" si="68"/>
        <v/>
      </c>
      <c r="D313" s="80" t="str">
        <f t="shared" si="69"/>
        <v/>
      </c>
      <c r="E313" s="80" t="str">
        <f t="shared" si="70"/>
        <v/>
      </c>
      <c r="F313" s="80" t="str">
        <f t="shared" si="58"/>
        <v/>
      </c>
      <c r="G313" s="71" t="str">
        <f t="shared" si="59"/>
        <v/>
      </c>
      <c r="Q313" s="188" t="str">
        <f t="shared" si="60"/>
        <v/>
      </c>
      <c r="R313" s="189" t="str">
        <f t="shared" si="61"/>
        <v/>
      </c>
      <c r="S313" s="190" t="str">
        <f t="shared" si="62"/>
        <v/>
      </c>
      <c r="T313" s="191" t="str">
        <f t="shared" si="63"/>
        <v/>
      </c>
      <c r="U313" s="191" t="str">
        <f t="shared" si="64"/>
        <v/>
      </c>
      <c r="V313" s="191" t="str">
        <f t="shared" si="65"/>
        <v/>
      </c>
      <c r="W313" s="190" t="str">
        <f t="shared" si="57"/>
        <v/>
      </c>
    </row>
    <row r="314" spans="1:23" x14ac:dyDescent="0.25">
      <c r="A314" s="79" t="str">
        <f t="shared" si="66"/>
        <v/>
      </c>
      <c r="B314" s="73" t="str">
        <f t="shared" si="67"/>
        <v/>
      </c>
      <c r="C314" s="71" t="str">
        <f t="shared" si="68"/>
        <v/>
      </c>
      <c r="D314" s="80" t="str">
        <f t="shared" si="69"/>
        <v/>
      </c>
      <c r="E314" s="80" t="str">
        <f t="shared" si="70"/>
        <v/>
      </c>
      <c r="F314" s="80" t="str">
        <f t="shared" si="58"/>
        <v/>
      </c>
      <c r="G314" s="71" t="str">
        <f t="shared" si="59"/>
        <v/>
      </c>
      <c r="Q314" s="188" t="str">
        <f t="shared" si="60"/>
        <v/>
      </c>
      <c r="R314" s="189" t="str">
        <f t="shared" si="61"/>
        <v/>
      </c>
      <c r="S314" s="190" t="str">
        <f t="shared" si="62"/>
        <v/>
      </c>
      <c r="T314" s="191" t="str">
        <f t="shared" si="63"/>
        <v/>
      </c>
      <c r="U314" s="191" t="str">
        <f t="shared" si="64"/>
        <v/>
      </c>
      <c r="V314" s="191" t="str">
        <f t="shared" si="65"/>
        <v/>
      </c>
      <c r="W314" s="190" t="str">
        <f t="shared" si="57"/>
        <v/>
      </c>
    </row>
    <row r="315" spans="1:23" x14ac:dyDescent="0.25">
      <c r="A315" s="79" t="str">
        <f t="shared" si="66"/>
        <v/>
      </c>
      <c r="B315" s="73" t="str">
        <f t="shared" si="67"/>
        <v/>
      </c>
      <c r="C315" s="71" t="str">
        <f t="shared" si="68"/>
        <v/>
      </c>
      <c r="D315" s="80" t="str">
        <f t="shared" si="69"/>
        <v/>
      </c>
      <c r="E315" s="80" t="str">
        <f t="shared" si="70"/>
        <v/>
      </c>
      <c r="F315" s="80" t="str">
        <f t="shared" si="58"/>
        <v/>
      </c>
      <c r="G315" s="71" t="str">
        <f t="shared" si="59"/>
        <v/>
      </c>
      <c r="Q315" s="188" t="str">
        <f t="shared" si="60"/>
        <v/>
      </c>
      <c r="R315" s="189" t="str">
        <f t="shared" si="61"/>
        <v/>
      </c>
      <c r="S315" s="190" t="str">
        <f t="shared" si="62"/>
        <v/>
      </c>
      <c r="T315" s="191" t="str">
        <f t="shared" si="63"/>
        <v/>
      </c>
      <c r="U315" s="191" t="str">
        <f t="shared" si="64"/>
        <v/>
      </c>
      <c r="V315" s="191" t="str">
        <f t="shared" si="65"/>
        <v/>
      </c>
      <c r="W315" s="190" t="str">
        <f t="shared" si="57"/>
        <v/>
      </c>
    </row>
    <row r="316" spans="1:23" x14ac:dyDescent="0.25">
      <c r="A316" s="79" t="str">
        <f t="shared" si="66"/>
        <v/>
      </c>
      <c r="B316" s="73" t="str">
        <f t="shared" si="67"/>
        <v/>
      </c>
      <c r="C316" s="71" t="str">
        <f t="shared" si="68"/>
        <v/>
      </c>
      <c r="D316" s="80" t="str">
        <f t="shared" si="69"/>
        <v/>
      </c>
      <c r="E316" s="80" t="str">
        <f t="shared" si="70"/>
        <v/>
      </c>
      <c r="F316" s="80" t="str">
        <f t="shared" si="58"/>
        <v/>
      </c>
      <c r="G316" s="71" t="str">
        <f t="shared" si="59"/>
        <v/>
      </c>
      <c r="Q316" s="188" t="str">
        <f t="shared" si="60"/>
        <v/>
      </c>
      <c r="R316" s="189" t="str">
        <f t="shared" si="61"/>
        <v/>
      </c>
      <c r="S316" s="190" t="str">
        <f t="shared" si="62"/>
        <v/>
      </c>
      <c r="T316" s="191" t="str">
        <f t="shared" si="63"/>
        <v/>
      </c>
      <c r="U316" s="191" t="str">
        <f t="shared" si="64"/>
        <v/>
      </c>
      <c r="V316" s="191" t="str">
        <f t="shared" si="65"/>
        <v/>
      </c>
      <c r="W316" s="190" t="str">
        <f t="shared" si="57"/>
        <v/>
      </c>
    </row>
    <row r="317" spans="1:23" x14ac:dyDescent="0.25">
      <c r="A317" s="79" t="str">
        <f t="shared" si="66"/>
        <v/>
      </c>
      <c r="B317" s="73" t="str">
        <f t="shared" si="67"/>
        <v/>
      </c>
      <c r="C317" s="71" t="str">
        <f t="shared" si="68"/>
        <v/>
      </c>
      <c r="D317" s="80" t="str">
        <f t="shared" si="69"/>
        <v/>
      </c>
      <c r="E317" s="80" t="str">
        <f t="shared" si="70"/>
        <v/>
      </c>
      <c r="F317" s="80" t="str">
        <f t="shared" si="58"/>
        <v/>
      </c>
      <c r="G317" s="71" t="str">
        <f t="shared" si="59"/>
        <v/>
      </c>
      <c r="Q317" s="188" t="str">
        <f t="shared" si="60"/>
        <v/>
      </c>
      <c r="R317" s="189" t="str">
        <f t="shared" si="61"/>
        <v/>
      </c>
      <c r="S317" s="190" t="str">
        <f t="shared" si="62"/>
        <v/>
      </c>
      <c r="T317" s="191" t="str">
        <f t="shared" si="63"/>
        <v/>
      </c>
      <c r="U317" s="191" t="str">
        <f t="shared" si="64"/>
        <v/>
      </c>
      <c r="V317" s="191" t="str">
        <f t="shared" si="65"/>
        <v/>
      </c>
      <c r="W317" s="190" t="str">
        <f t="shared" si="57"/>
        <v/>
      </c>
    </row>
    <row r="318" spans="1:23" x14ac:dyDescent="0.25">
      <c r="A318" s="79" t="str">
        <f t="shared" si="66"/>
        <v/>
      </c>
      <c r="B318" s="73" t="str">
        <f t="shared" si="67"/>
        <v/>
      </c>
      <c r="C318" s="71" t="str">
        <f t="shared" si="68"/>
        <v/>
      </c>
      <c r="D318" s="80" t="str">
        <f t="shared" si="69"/>
        <v/>
      </c>
      <c r="E318" s="80" t="str">
        <f t="shared" si="70"/>
        <v/>
      </c>
      <c r="F318" s="80" t="str">
        <f t="shared" si="58"/>
        <v/>
      </c>
      <c r="G318" s="71" t="str">
        <f t="shared" si="59"/>
        <v/>
      </c>
      <c r="Q318" s="188" t="str">
        <f t="shared" si="60"/>
        <v/>
      </c>
      <c r="R318" s="189" t="str">
        <f t="shared" si="61"/>
        <v/>
      </c>
      <c r="S318" s="190" t="str">
        <f t="shared" si="62"/>
        <v/>
      </c>
      <c r="T318" s="191" t="str">
        <f t="shared" si="63"/>
        <v/>
      </c>
      <c r="U318" s="191" t="str">
        <f t="shared" si="64"/>
        <v/>
      </c>
      <c r="V318" s="191" t="str">
        <f t="shared" si="65"/>
        <v/>
      </c>
      <c r="W318" s="190" t="str">
        <f t="shared" si="57"/>
        <v/>
      </c>
    </row>
    <row r="319" spans="1:23" x14ac:dyDescent="0.25">
      <c r="A319" s="79" t="str">
        <f t="shared" si="66"/>
        <v/>
      </c>
      <c r="B319" s="73" t="str">
        <f t="shared" si="67"/>
        <v/>
      </c>
      <c r="C319" s="71" t="str">
        <f t="shared" si="68"/>
        <v/>
      </c>
      <c r="D319" s="80" t="str">
        <f t="shared" si="69"/>
        <v/>
      </c>
      <c r="E319" s="80" t="str">
        <f t="shared" si="70"/>
        <v/>
      </c>
      <c r="F319" s="80" t="str">
        <f t="shared" si="58"/>
        <v/>
      </c>
      <c r="G319" s="71" t="str">
        <f t="shared" si="59"/>
        <v/>
      </c>
      <c r="Q319" s="188" t="str">
        <f t="shared" si="60"/>
        <v/>
      </c>
      <c r="R319" s="189" t="str">
        <f t="shared" si="61"/>
        <v/>
      </c>
      <c r="S319" s="190" t="str">
        <f t="shared" si="62"/>
        <v/>
      </c>
      <c r="T319" s="191" t="str">
        <f t="shared" si="63"/>
        <v/>
      </c>
      <c r="U319" s="191" t="str">
        <f t="shared" si="64"/>
        <v/>
      </c>
      <c r="V319" s="191" t="str">
        <f t="shared" si="65"/>
        <v/>
      </c>
      <c r="W319" s="190" t="str">
        <f t="shared" si="57"/>
        <v/>
      </c>
    </row>
    <row r="320" spans="1:23" x14ac:dyDescent="0.25">
      <c r="A320" s="79" t="str">
        <f t="shared" si="66"/>
        <v/>
      </c>
      <c r="B320" s="73" t="str">
        <f t="shared" si="67"/>
        <v/>
      </c>
      <c r="C320" s="71" t="str">
        <f t="shared" si="68"/>
        <v/>
      </c>
      <c r="D320" s="80" t="str">
        <f t="shared" si="69"/>
        <v/>
      </c>
      <c r="E320" s="80" t="str">
        <f t="shared" si="70"/>
        <v/>
      </c>
      <c r="F320" s="80" t="str">
        <f t="shared" si="58"/>
        <v/>
      </c>
      <c r="G320" s="71" t="str">
        <f t="shared" si="59"/>
        <v/>
      </c>
      <c r="Q320" s="188" t="str">
        <f t="shared" si="60"/>
        <v/>
      </c>
      <c r="R320" s="189" t="str">
        <f t="shared" si="61"/>
        <v/>
      </c>
      <c r="S320" s="190" t="str">
        <f t="shared" si="62"/>
        <v/>
      </c>
      <c r="T320" s="191" t="str">
        <f t="shared" si="63"/>
        <v/>
      </c>
      <c r="U320" s="191" t="str">
        <f t="shared" si="64"/>
        <v/>
      </c>
      <c r="V320" s="191" t="str">
        <f t="shared" si="65"/>
        <v/>
      </c>
      <c r="W320" s="190" t="str">
        <f t="shared" si="57"/>
        <v/>
      </c>
    </row>
    <row r="321" spans="1:23" x14ac:dyDescent="0.25">
      <c r="A321" s="79" t="str">
        <f t="shared" si="66"/>
        <v/>
      </c>
      <c r="B321" s="73" t="str">
        <f t="shared" si="67"/>
        <v/>
      </c>
      <c r="C321" s="71" t="str">
        <f t="shared" si="68"/>
        <v/>
      </c>
      <c r="D321" s="80" t="str">
        <f t="shared" si="69"/>
        <v/>
      </c>
      <c r="E321" s="80" t="str">
        <f t="shared" si="70"/>
        <v/>
      </c>
      <c r="F321" s="80" t="str">
        <f t="shared" si="58"/>
        <v/>
      </c>
      <c r="G321" s="71" t="str">
        <f t="shared" si="59"/>
        <v/>
      </c>
      <c r="Q321" s="188" t="str">
        <f t="shared" si="60"/>
        <v/>
      </c>
      <c r="R321" s="189" t="str">
        <f t="shared" si="61"/>
        <v/>
      </c>
      <c r="S321" s="190" t="str">
        <f t="shared" si="62"/>
        <v/>
      </c>
      <c r="T321" s="191" t="str">
        <f t="shared" si="63"/>
        <v/>
      </c>
      <c r="U321" s="191" t="str">
        <f t="shared" si="64"/>
        <v/>
      </c>
      <c r="V321" s="191" t="str">
        <f t="shared" si="65"/>
        <v/>
      </c>
      <c r="W321" s="190" t="str">
        <f t="shared" si="57"/>
        <v/>
      </c>
    </row>
    <row r="322" spans="1:23" x14ac:dyDescent="0.25">
      <c r="A322" s="79" t="str">
        <f t="shared" si="66"/>
        <v/>
      </c>
      <c r="B322" s="73" t="str">
        <f t="shared" si="67"/>
        <v/>
      </c>
      <c r="C322" s="71" t="str">
        <f t="shared" si="68"/>
        <v/>
      </c>
      <c r="D322" s="80" t="str">
        <f t="shared" si="69"/>
        <v/>
      </c>
      <c r="E322" s="80" t="str">
        <f t="shared" si="70"/>
        <v/>
      </c>
      <c r="F322" s="80" t="str">
        <f t="shared" si="58"/>
        <v/>
      </c>
      <c r="G322" s="71" t="str">
        <f t="shared" si="59"/>
        <v/>
      </c>
      <c r="Q322" s="188" t="str">
        <f t="shared" si="60"/>
        <v/>
      </c>
      <c r="R322" s="189" t="str">
        <f t="shared" si="61"/>
        <v/>
      </c>
      <c r="S322" s="190" t="str">
        <f t="shared" si="62"/>
        <v/>
      </c>
      <c r="T322" s="191" t="str">
        <f t="shared" si="63"/>
        <v/>
      </c>
      <c r="U322" s="191" t="str">
        <f t="shared" si="64"/>
        <v/>
      </c>
      <c r="V322" s="191" t="str">
        <f t="shared" si="65"/>
        <v/>
      </c>
      <c r="W322" s="190" t="str">
        <f t="shared" si="57"/>
        <v/>
      </c>
    </row>
    <row r="323" spans="1:23" x14ac:dyDescent="0.25">
      <c r="A323" s="79" t="str">
        <f t="shared" si="66"/>
        <v/>
      </c>
      <c r="B323" s="73" t="str">
        <f t="shared" si="67"/>
        <v/>
      </c>
      <c r="C323" s="71" t="str">
        <f t="shared" si="68"/>
        <v/>
      </c>
      <c r="D323" s="80" t="str">
        <f t="shared" si="69"/>
        <v/>
      </c>
      <c r="E323" s="80" t="str">
        <f t="shared" si="70"/>
        <v/>
      </c>
      <c r="F323" s="80" t="str">
        <f t="shared" si="58"/>
        <v/>
      </c>
      <c r="G323" s="71" t="str">
        <f t="shared" si="59"/>
        <v/>
      </c>
      <c r="Q323" s="188" t="str">
        <f t="shared" si="60"/>
        <v/>
      </c>
      <c r="R323" s="189" t="str">
        <f t="shared" si="61"/>
        <v/>
      </c>
      <c r="S323" s="190" t="str">
        <f t="shared" si="62"/>
        <v/>
      </c>
      <c r="T323" s="191" t="str">
        <f t="shared" si="63"/>
        <v/>
      </c>
      <c r="U323" s="191" t="str">
        <f t="shared" si="64"/>
        <v/>
      </c>
      <c r="V323" s="191" t="str">
        <f t="shared" si="65"/>
        <v/>
      </c>
      <c r="W323" s="190" t="str">
        <f t="shared" si="57"/>
        <v/>
      </c>
    </row>
    <row r="324" spans="1:23" x14ac:dyDescent="0.25">
      <c r="A324" s="79" t="str">
        <f t="shared" si="66"/>
        <v/>
      </c>
      <c r="B324" s="73" t="str">
        <f t="shared" si="67"/>
        <v/>
      </c>
      <c r="C324" s="71" t="str">
        <f t="shared" si="68"/>
        <v/>
      </c>
      <c r="D324" s="80" t="str">
        <f t="shared" si="69"/>
        <v/>
      </c>
      <c r="E324" s="80" t="str">
        <f t="shared" si="70"/>
        <v/>
      </c>
      <c r="F324" s="80" t="str">
        <f t="shared" si="58"/>
        <v/>
      </c>
      <c r="G324" s="71" t="str">
        <f t="shared" si="59"/>
        <v/>
      </c>
      <c r="Q324" s="188" t="str">
        <f t="shared" si="60"/>
        <v/>
      </c>
      <c r="R324" s="189" t="str">
        <f t="shared" si="61"/>
        <v/>
      </c>
      <c r="S324" s="190" t="str">
        <f t="shared" si="62"/>
        <v/>
      </c>
      <c r="T324" s="191" t="str">
        <f t="shared" si="63"/>
        <v/>
      </c>
      <c r="U324" s="191" t="str">
        <f t="shared" si="64"/>
        <v/>
      </c>
      <c r="V324" s="191" t="str">
        <f t="shared" si="65"/>
        <v/>
      </c>
      <c r="W324" s="190" t="str">
        <f t="shared" si="57"/>
        <v/>
      </c>
    </row>
    <row r="325" spans="1:23" x14ac:dyDescent="0.25">
      <c r="A325" s="79" t="str">
        <f t="shared" si="66"/>
        <v/>
      </c>
      <c r="B325" s="73" t="str">
        <f t="shared" si="67"/>
        <v/>
      </c>
      <c r="C325" s="71" t="str">
        <f t="shared" si="68"/>
        <v/>
      </c>
      <c r="D325" s="80" t="str">
        <f t="shared" si="69"/>
        <v/>
      </c>
      <c r="E325" s="80" t="str">
        <f t="shared" si="70"/>
        <v/>
      </c>
      <c r="F325" s="80" t="str">
        <f t="shared" si="58"/>
        <v/>
      </c>
      <c r="G325" s="71" t="str">
        <f t="shared" si="59"/>
        <v/>
      </c>
      <c r="Q325" s="188" t="str">
        <f t="shared" si="60"/>
        <v/>
      </c>
      <c r="R325" s="189" t="str">
        <f t="shared" si="61"/>
        <v/>
      </c>
      <c r="S325" s="190" t="str">
        <f t="shared" si="62"/>
        <v/>
      </c>
      <c r="T325" s="191" t="str">
        <f t="shared" si="63"/>
        <v/>
      </c>
      <c r="U325" s="191" t="str">
        <f t="shared" si="64"/>
        <v/>
      </c>
      <c r="V325" s="191" t="str">
        <f t="shared" si="65"/>
        <v/>
      </c>
      <c r="W325" s="190" t="str">
        <f t="shared" si="57"/>
        <v/>
      </c>
    </row>
    <row r="326" spans="1:23" x14ac:dyDescent="0.25">
      <c r="A326" s="79" t="str">
        <f t="shared" si="66"/>
        <v/>
      </c>
      <c r="B326" s="73" t="str">
        <f t="shared" si="67"/>
        <v/>
      </c>
      <c r="C326" s="71" t="str">
        <f t="shared" si="68"/>
        <v/>
      </c>
      <c r="D326" s="80" t="str">
        <f t="shared" si="69"/>
        <v/>
      </c>
      <c r="E326" s="80" t="str">
        <f t="shared" si="70"/>
        <v/>
      </c>
      <c r="F326" s="80" t="str">
        <f t="shared" si="58"/>
        <v/>
      </c>
      <c r="G326" s="71" t="str">
        <f t="shared" si="59"/>
        <v/>
      </c>
      <c r="Q326" s="188" t="str">
        <f t="shared" si="60"/>
        <v/>
      </c>
      <c r="R326" s="189" t="str">
        <f t="shared" si="61"/>
        <v/>
      </c>
      <c r="S326" s="190" t="str">
        <f t="shared" si="62"/>
        <v/>
      </c>
      <c r="T326" s="191" t="str">
        <f t="shared" si="63"/>
        <v/>
      </c>
      <c r="U326" s="191" t="str">
        <f t="shared" si="64"/>
        <v/>
      </c>
      <c r="V326" s="191" t="str">
        <f t="shared" si="65"/>
        <v/>
      </c>
      <c r="W326" s="190" t="str">
        <f t="shared" si="57"/>
        <v/>
      </c>
    </row>
    <row r="327" spans="1:23" x14ac:dyDescent="0.25">
      <c r="A327" s="79" t="str">
        <f t="shared" si="66"/>
        <v/>
      </c>
      <c r="B327" s="73" t="str">
        <f t="shared" si="67"/>
        <v/>
      </c>
      <c r="C327" s="71" t="str">
        <f t="shared" si="68"/>
        <v/>
      </c>
      <c r="D327" s="80" t="str">
        <f t="shared" si="69"/>
        <v/>
      </c>
      <c r="E327" s="80" t="str">
        <f t="shared" si="70"/>
        <v/>
      </c>
      <c r="F327" s="80" t="str">
        <f t="shared" si="58"/>
        <v/>
      </c>
      <c r="G327" s="71" t="str">
        <f t="shared" si="59"/>
        <v/>
      </c>
      <c r="Q327" s="188" t="str">
        <f t="shared" si="60"/>
        <v/>
      </c>
      <c r="R327" s="189" t="str">
        <f t="shared" si="61"/>
        <v/>
      </c>
      <c r="S327" s="190" t="str">
        <f t="shared" si="62"/>
        <v/>
      </c>
      <c r="T327" s="191" t="str">
        <f t="shared" si="63"/>
        <v/>
      </c>
      <c r="U327" s="191" t="str">
        <f t="shared" si="64"/>
        <v/>
      </c>
      <c r="V327" s="191" t="str">
        <f t="shared" si="65"/>
        <v/>
      </c>
      <c r="W327" s="190" t="str">
        <f t="shared" si="57"/>
        <v/>
      </c>
    </row>
    <row r="328" spans="1:23" x14ac:dyDescent="0.25">
      <c r="A328" s="79" t="str">
        <f t="shared" si="66"/>
        <v/>
      </c>
      <c r="B328" s="73" t="str">
        <f t="shared" si="67"/>
        <v/>
      </c>
      <c r="C328" s="71" t="str">
        <f t="shared" si="68"/>
        <v/>
      </c>
      <c r="D328" s="80" t="str">
        <f t="shared" si="69"/>
        <v/>
      </c>
      <c r="E328" s="80" t="str">
        <f t="shared" si="70"/>
        <v/>
      </c>
      <c r="F328" s="80" t="str">
        <f t="shared" si="58"/>
        <v/>
      </c>
      <c r="G328" s="71" t="str">
        <f t="shared" si="59"/>
        <v/>
      </c>
      <c r="Q328" s="188" t="str">
        <f t="shared" si="60"/>
        <v/>
      </c>
      <c r="R328" s="189" t="str">
        <f t="shared" si="61"/>
        <v/>
      </c>
      <c r="S328" s="190" t="str">
        <f t="shared" si="62"/>
        <v/>
      </c>
      <c r="T328" s="191" t="str">
        <f t="shared" si="63"/>
        <v/>
      </c>
      <c r="U328" s="191" t="str">
        <f t="shared" si="64"/>
        <v/>
      </c>
      <c r="V328" s="191" t="str">
        <f t="shared" si="65"/>
        <v/>
      </c>
      <c r="W328" s="190" t="str">
        <f t="shared" si="57"/>
        <v/>
      </c>
    </row>
    <row r="329" spans="1:23" x14ac:dyDescent="0.25">
      <c r="A329" s="79" t="str">
        <f t="shared" si="66"/>
        <v/>
      </c>
      <c r="B329" s="73" t="str">
        <f t="shared" si="67"/>
        <v/>
      </c>
      <c r="C329" s="71" t="str">
        <f t="shared" si="68"/>
        <v/>
      </c>
      <c r="D329" s="80" t="str">
        <f t="shared" si="69"/>
        <v/>
      </c>
      <c r="E329" s="80" t="str">
        <f t="shared" si="70"/>
        <v/>
      </c>
      <c r="F329" s="80" t="str">
        <f t="shared" si="58"/>
        <v/>
      </c>
      <c r="G329" s="71" t="str">
        <f t="shared" si="59"/>
        <v/>
      </c>
      <c r="Q329" s="188" t="str">
        <f t="shared" si="60"/>
        <v/>
      </c>
      <c r="R329" s="189" t="str">
        <f t="shared" si="61"/>
        <v/>
      </c>
      <c r="S329" s="190" t="str">
        <f t="shared" si="62"/>
        <v/>
      </c>
      <c r="T329" s="191" t="str">
        <f t="shared" si="63"/>
        <v/>
      </c>
      <c r="U329" s="191" t="str">
        <f t="shared" si="64"/>
        <v/>
      </c>
      <c r="V329" s="191" t="str">
        <f t="shared" si="65"/>
        <v/>
      </c>
      <c r="W329" s="190" t="str">
        <f t="shared" si="57"/>
        <v/>
      </c>
    </row>
    <row r="330" spans="1:23" x14ac:dyDescent="0.25">
      <c r="A330" s="79" t="str">
        <f t="shared" si="66"/>
        <v/>
      </c>
      <c r="B330" s="73" t="str">
        <f t="shared" si="67"/>
        <v/>
      </c>
      <c r="C330" s="71" t="str">
        <f t="shared" si="68"/>
        <v/>
      </c>
      <c r="D330" s="80" t="str">
        <f t="shared" si="69"/>
        <v/>
      </c>
      <c r="E330" s="80" t="str">
        <f t="shared" si="70"/>
        <v/>
      </c>
      <c r="F330" s="80" t="str">
        <f t="shared" si="58"/>
        <v/>
      </c>
      <c r="G330" s="71" t="str">
        <f t="shared" si="59"/>
        <v/>
      </c>
      <c r="Q330" s="188" t="str">
        <f t="shared" si="60"/>
        <v/>
      </c>
      <c r="R330" s="189" t="str">
        <f t="shared" si="61"/>
        <v/>
      </c>
      <c r="S330" s="190" t="str">
        <f t="shared" si="62"/>
        <v/>
      </c>
      <c r="T330" s="191" t="str">
        <f t="shared" si="63"/>
        <v/>
      </c>
      <c r="U330" s="191" t="str">
        <f t="shared" si="64"/>
        <v/>
      </c>
      <c r="V330" s="191" t="str">
        <f t="shared" si="65"/>
        <v/>
      </c>
      <c r="W330" s="190" t="str">
        <f t="shared" si="57"/>
        <v/>
      </c>
    </row>
    <row r="331" spans="1:23" x14ac:dyDescent="0.25">
      <c r="A331" s="79" t="str">
        <f t="shared" si="66"/>
        <v/>
      </c>
      <c r="B331" s="73" t="str">
        <f t="shared" si="67"/>
        <v/>
      </c>
      <c r="C331" s="71" t="str">
        <f t="shared" si="68"/>
        <v/>
      </c>
      <c r="D331" s="80" t="str">
        <f t="shared" si="69"/>
        <v/>
      </c>
      <c r="E331" s="80" t="str">
        <f t="shared" si="70"/>
        <v/>
      </c>
      <c r="F331" s="80" t="str">
        <f t="shared" si="58"/>
        <v/>
      </c>
      <c r="G331" s="71" t="str">
        <f t="shared" si="59"/>
        <v/>
      </c>
      <c r="Q331" s="188" t="str">
        <f t="shared" si="60"/>
        <v/>
      </c>
      <c r="R331" s="189" t="str">
        <f t="shared" si="61"/>
        <v/>
      </c>
      <c r="S331" s="190" t="str">
        <f t="shared" si="62"/>
        <v/>
      </c>
      <c r="T331" s="191" t="str">
        <f t="shared" si="63"/>
        <v/>
      </c>
      <c r="U331" s="191" t="str">
        <f t="shared" si="64"/>
        <v/>
      </c>
      <c r="V331" s="191" t="str">
        <f t="shared" si="65"/>
        <v/>
      </c>
      <c r="W331" s="190" t="str">
        <f t="shared" si="57"/>
        <v/>
      </c>
    </row>
    <row r="332" spans="1:23" x14ac:dyDescent="0.25">
      <c r="A332" s="79" t="str">
        <f t="shared" si="66"/>
        <v/>
      </c>
      <c r="B332" s="73" t="str">
        <f t="shared" si="67"/>
        <v/>
      </c>
      <c r="C332" s="71" t="str">
        <f t="shared" si="68"/>
        <v/>
      </c>
      <c r="D332" s="80" t="str">
        <f t="shared" si="69"/>
        <v/>
      </c>
      <c r="E332" s="80" t="str">
        <f t="shared" si="70"/>
        <v/>
      </c>
      <c r="F332" s="80" t="str">
        <f t="shared" si="58"/>
        <v/>
      </c>
      <c r="G332" s="71" t="str">
        <f t="shared" si="59"/>
        <v/>
      </c>
      <c r="Q332" s="188" t="str">
        <f t="shared" si="60"/>
        <v/>
      </c>
      <c r="R332" s="189" t="str">
        <f t="shared" si="61"/>
        <v/>
      </c>
      <c r="S332" s="190" t="str">
        <f t="shared" si="62"/>
        <v/>
      </c>
      <c r="T332" s="191" t="str">
        <f t="shared" si="63"/>
        <v/>
      </c>
      <c r="U332" s="191" t="str">
        <f t="shared" si="64"/>
        <v/>
      </c>
      <c r="V332" s="191" t="str">
        <f t="shared" si="65"/>
        <v/>
      </c>
      <c r="W332" s="190" t="str">
        <f t="shared" si="57"/>
        <v/>
      </c>
    </row>
    <row r="333" spans="1:23" x14ac:dyDescent="0.25">
      <c r="A333" s="79" t="str">
        <f t="shared" si="66"/>
        <v/>
      </c>
      <c r="B333" s="73" t="str">
        <f t="shared" si="67"/>
        <v/>
      </c>
      <c r="C333" s="71" t="str">
        <f t="shared" si="68"/>
        <v/>
      </c>
      <c r="D333" s="80" t="str">
        <f t="shared" si="69"/>
        <v/>
      </c>
      <c r="E333" s="80" t="str">
        <f t="shared" si="70"/>
        <v/>
      </c>
      <c r="F333" s="80" t="str">
        <f t="shared" si="58"/>
        <v/>
      </c>
      <c r="G333" s="71" t="str">
        <f t="shared" si="59"/>
        <v/>
      </c>
      <c r="Q333" s="188" t="str">
        <f t="shared" si="60"/>
        <v/>
      </c>
      <c r="R333" s="189" t="str">
        <f t="shared" si="61"/>
        <v/>
      </c>
      <c r="S333" s="190" t="str">
        <f t="shared" si="62"/>
        <v/>
      </c>
      <c r="T333" s="191" t="str">
        <f t="shared" si="63"/>
        <v/>
      </c>
      <c r="U333" s="191" t="str">
        <f t="shared" si="64"/>
        <v/>
      </c>
      <c r="V333" s="191" t="str">
        <f t="shared" si="65"/>
        <v/>
      </c>
      <c r="W333" s="190" t="str">
        <f t="shared" si="57"/>
        <v/>
      </c>
    </row>
    <row r="334" spans="1:23" x14ac:dyDescent="0.25">
      <c r="A334" s="79" t="str">
        <f t="shared" si="66"/>
        <v/>
      </c>
      <c r="B334" s="73" t="str">
        <f t="shared" si="67"/>
        <v/>
      </c>
      <c r="C334" s="71" t="str">
        <f t="shared" si="68"/>
        <v/>
      </c>
      <c r="D334" s="80" t="str">
        <f t="shared" si="69"/>
        <v/>
      </c>
      <c r="E334" s="80" t="str">
        <f t="shared" si="70"/>
        <v/>
      </c>
      <c r="F334" s="80" t="str">
        <f t="shared" si="58"/>
        <v/>
      </c>
      <c r="G334" s="71" t="str">
        <f t="shared" si="59"/>
        <v/>
      </c>
      <c r="Q334" s="188" t="str">
        <f t="shared" si="60"/>
        <v/>
      </c>
      <c r="R334" s="189" t="str">
        <f t="shared" si="61"/>
        <v/>
      </c>
      <c r="S334" s="190" t="str">
        <f t="shared" si="62"/>
        <v/>
      </c>
      <c r="T334" s="191" t="str">
        <f t="shared" si="63"/>
        <v/>
      </c>
      <c r="U334" s="191" t="str">
        <f t="shared" si="64"/>
        <v/>
      </c>
      <c r="V334" s="191" t="str">
        <f t="shared" si="65"/>
        <v/>
      </c>
      <c r="W334" s="190" t="str">
        <f t="shared" si="57"/>
        <v/>
      </c>
    </row>
    <row r="335" spans="1:23" x14ac:dyDescent="0.25">
      <c r="A335" s="79" t="str">
        <f t="shared" si="66"/>
        <v/>
      </c>
      <c r="B335" s="73" t="str">
        <f t="shared" si="67"/>
        <v/>
      </c>
      <c r="C335" s="71" t="str">
        <f t="shared" si="68"/>
        <v/>
      </c>
      <c r="D335" s="80" t="str">
        <f t="shared" si="69"/>
        <v/>
      </c>
      <c r="E335" s="80" t="str">
        <f t="shared" si="70"/>
        <v/>
      </c>
      <c r="F335" s="80" t="str">
        <f t="shared" si="58"/>
        <v/>
      </c>
      <c r="G335" s="71" t="str">
        <f t="shared" si="59"/>
        <v/>
      </c>
      <c r="Q335" s="188" t="str">
        <f t="shared" si="60"/>
        <v/>
      </c>
      <c r="R335" s="189" t="str">
        <f t="shared" si="61"/>
        <v/>
      </c>
      <c r="S335" s="190" t="str">
        <f t="shared" si="62"/>
        <v/>
      </c>
      <c r="T335" s="191" t="str">
        <f t="shared" si="63"/>
        <v/>
      </c>
      <c r="U335" s="191" t="str">
        <f t="shared" si="64"/>
        <v/>
      </c>
      <c r="V335" s="191" t="str">
        <f t="shared" si="65"/>
        <v/>
      </c>
      <c r="W335" s="190" t="str">
        <f t="shared" si="57"/>
        <v/>
      </c>
    </row>
    <row r="336" spans="1:23" x14ac:dyDescent="0.25">
      <c r="A336" s="79" t="str">
        <f t="shared" si="66"/>
        <v/>
      </c>
      <c r="B336" s="73" t="str">
        <f t="shared" si="67"/>
        <v/>
      </c>
      <c r="C336" s="71" t="str">
        <f t="shared" si="68"/>
        <v/>
      </c>
      <c r="D336" s="80" t="str">
        <f t="shared" si="69"/>
        <v/>
      </c>
      <c r="E336" s="80" t="str">
        <f t="shared" si="70"/>
        <v/>
      </c>
      <c r="F336" s="80" t="str">
        <f t="shared" si="58"/>
        <v/>
      </c>
      <c r="G336" s="71" t="str">
        <f t="shared" si="59"/>
        <v/>
      </c>
      <c r="Q336" s="188" t="str">
        <f t="shared" si="60"/>
        <v/>
      </c>
      <c r="R336" s="189" t="str">
        <f t="shared" si="61"/>
        <v/>
      </c>
      <c r="S336" s="190" t="str">
        <f t="shared" si="62"/>
        <v/>
      </c>
      <c r="T336" s="191" t="str">
        <f t="shared" si="63"/>
        <v/>
      </c>
      <c r="U336" s="191" t="str">
        <f t="shared" si="64"/>
        <v/>
      </c>
      <c r="V336" s="191" t="str">
        <f t="shared" si="65"/>
        <v/>
      </c>
      <c r="W336" s="190" t="str">
        <f t="shared" si="57"/>
        <v/>
      </c>
    </row>
    <row r="337" spans="1:23" x14ac:dyDescent="0.25">
      <c r="A337" s="79" t="str">
        <f t="shared" si="66"/>
        <v/>
      </c>
      <c r="B337" s="73" t="str">
        <f t="shared" si="67"/>
        <v/>
      </c>
      <c r="C337" s="71" t="str">
        <f t="shared" si="68"/>
        <v/>
      </c>
      <c r="D337" s="80" t="str">
        <f t="shared" si="69"/>
        <v/>
      </c>
      <c r="E337" s="80" t="str">
        <f t="shared" si="70"/>
        <v/>
      </c>
      <c r="F337" s="80" t="str">
        <f t="shared" si="58"/>
        <v/>
      </c>
      <c r="G337" s="71" t="str">
        <f t="shared" si="59"/>
        <v/>
      </c>
      <c r="Q337" s="188" t="str">
        <f t="shared" si="60"/>
        <v/>
      </c>
      <c r="R337" s="189" t="str">
        <f t="shared" si="61"/>
        <v/>
      </c>
      <c r="S337" s="190" t="str">
        <f t="shared" si="62"/>
        <v/>
      </c>
      <c r="T337" s="191" t="str">
        <f t="shared" si="63"/>
        <v/>
      </c>
      <c r="U337" s="191" t="str">
        <f t="shared" si="64"/>
        <v/>
      </c>
      <c r="V337" s="191" t="str">
        <f t="shared" si="65"/>
        <v/>
      </c>
      <c r="W337" s="190" t="str">
        <f t="shared" si="57"/>
        <v/>
      </c>
    </row>
    <row r="338" spans="1:23" x14ac:dyDescent="0.25">
      <c r="A338" s="79" t="str">
        <f t="shared" si="66"/>
        <v/>
      </c>
      <c r="B338" s="73" t="str">
        <f t="shared" si="67"/>
        <v/>
      </c>
      <c r="C338" s="71" t="str">
        <f t="shared" si="68"/>
        <v/>
      </c>
      <c r="D338" s="80" t="str">
        <f t="shared" si="69"/>
        <v/>
      </c>
      <c r="E338" s="80" t="str">
        <f t="shared" si="70"/>
        <v/>
      </c>
      <c r="F338" s="80" t="str">
        <f t="shared" si="58"/>
        <v/>
      </c>
      <c r="G338" s="71" t="str">
        <f t="shared" si="59"/>
        <v/>
      </c>
      <c r="Q338" s="188" t="str">
        <f t="shared" si="60"/>
        <v/>
      </c>
      <c r="R338" s="189" t="str">
        <f t="shared" si="61"/>
        <v/>
      </c>
      <c r="S338" s="190" t="str">
        <f t="shared" si="62"/>
        <v/>
      </c>
      <c r="T338" s="191" t="str">
        <f t="shared" si="63"/>
        <v/>
      </c>
      <c r="U338" s="191" t="str">
        <f t="shared" si="64"/>
        <v/>
      </c>
      <c r="V338" s="191" t="str">
        <f t="shared" si="65"/>
        <v/>
      </c>
      <c r="W338" s="190" t="str">
        <f t="shared" ref="W338:W401" si="71">IF(R338="","",SUM(S338)-SUM(U338))</f>
        <v/>
      </c>
    </row>
    <row r="339" spans="1:23" x14ac:dyDescent="0.25">
      <c r="A339" s="79" t="str">
        <f t="shared" si="66"/>
        <v/>
      </c>
      <c r="B339" s="73" t="str">
        <f t="shared" si="67"/>
        <v/>
      </c>
      <c r="C339" s="71" t="str">
        <f t="shared" si="68"/>
        <v/>
      </c>
      <c r="D339" s="80" t="str">
        <f t="shared" si="69"/>
        <v/>
      </c>
      <c r="E339" s="80" t="str">
        <f t="shared" si="70"/>
        <v/>
      </c>
      <c r="F339" s="80" t="str">
        <f t="shared" ref="F339:F402" si="72">IF(B339="","",SUM(D339:E339))</f>
        <v/>
      </c>
      <c r="G339" s="71" t="str">
        <f t="shared" ref="G339:G402" si="73">IF(B339="","",SUM(C339)-SUM(E339))</f>
        <v/>
      </c>
      <c r="Q339" s="188" t="str">
        <f t="shared" ref="Q339:Q402" si="74">IF(R339="","",EDATE(Q338,1))</f>
        <v/>
      </c>
      <c r="R339" s="189" t="str">
        <f t="shared" ref="R339:R402" si="75">IF(R338="","",IF(SUM(R338)+1&lt;=$U$7,SUM(R338)+1,""))</f>
        <v/>
      </c>
      <c r="S339" s="190" t="str">
        <f t="shared" ref="S339:S402" si="76">IF(R339="","",W338)</f>
        <v/>
      </c>
      <c r="T339" s="191" t="str">
        <f t="shared" ref="T339:T402" si="77">IF(R339="","",IPMT($U$13/12,R339,$U$7,-$U$11,$U$12,0))</f>
        <v/>
      </c>
      <c r="U339" s="191" t="str">
        <f t="shared" ref="U339:U402" si="78">IF(R339="","",PPMT($U$13/12,R339,$U$7,-$U$11,$U$12,0))</f>
        <v/>
      </c>
      <c r="V339" s="191" t="str">
        <f t="shared" ref="V339:V402" si="79">IF(R339="","",SUM(T339:U339))</f>
        <v/>
      </c>
      <c r="W339" s="190" t="str">
        <f t="shared" si="71"/>
        <v/>
      </c>
    </row>
    <row r="340" spans="1:23" x14ac:dyDescent="0.25">
      <c r="A340" s="79" t="str">
        <f t="shared" ref="A340:A403" si="80">IF(B340="","",EDATE(A339,1))</f>
        <v/>
      </c>
      <c r="B340" s="73" t="str">
        <f t="shared" ref="B340:B403" si="81">IF(B339="","",IF(SUM(B339)+1&lt;=$E$7,SUM(B339)+1,""))</f>
        <v/>
      </c>
      <c r="C340" s="71" t="str">
        <f t="shared" ref="C340:C403" si="82">IF(B340="","",G339)</f>
        <v/>
      </c>
      <c r="D340" s="80" t="str">
        <f t="shared" ref="D340:D403" si="83">IF(B340="","",IPMT($E$14/12,B340-1,$E$7-1,-$C$19,$E$13,0))</f>
        <v/>
      </c>
      <c r="E340" s="80" t="str">
        <f t="shared" ref="E340:E403" si="84">IF(B340="","",PPMT($E$14/12,B340-1,$E$7-1,-$C$19,$E$13,0))</f>
        <v/>
      </c>
      <c r="F340" s="80" t="str">
        <f t="shared" si="72"/>
        <v/>
      </c>
      <c r="G340" s="71" t="str">
        <f t="shared" si="73"/>
        <v/>
      </c>
      <c r="Q340" s="188" t="str">
        <f t="shared" si="74"/>
        <v/>
      </c>
      <c r="R340" s="189" t="str">
        <f t="shared" si="75"/>
        <v/>
      </c>
      <c r="S340" s="190" t="str">
        <f t="shared" si="76"/>
        <v/>
      </c>
      <c r="T340" s="191" t="str">
        <f t="shared" si="77"/>
        <v/>
      </c>
      <c r="U340" s="191" t="str">
        <f t="shared" si="78"/>
        <v/>
      </c>
      <c r="V340" s="191" t="str">
        <f t="shared" si="79"/>
        <v/>
      </c>
      <c r="W340" s="190" t="str">
        <f t="shared" si="71"/>
        <v/>
      </c>
    </row>
    <row r="341" spans="1:23" x14ac:dyDescent="0.25">
      <c r="A341" s="79" t="str">
        <f t="shared" si="80"/>
        <v/>
      </c>
      <c r="B341" s="73" t="str">
        <f t="shared" si="81"/>
        <v/>
      </c>
      <c r="C341" s="71" t="str">
        <f t="shared" si="82"/>
        <v/>
      </c>
      <c r="D341" s="80" t="str">
        <f t="shared" si="83"/>
        <v/>
      </c>
      <c r="E341" s="80" t="str">
        <f t="shared" si="84"/>
        <v/>
      </c>
      <c r="F341" s="80" t="str">
        <f t="shared" si="72"/>
        <v/>
      </c>
      <c r="G341" s="71" t="str">
        <f t="shared" si="73"/>
        <v/>
      </c>
      <c r="Q341" s="188" t="str">
        <f t="shared" si="74"/>
        <v/>
      </c>
      <c r="R341" s="189" t="str">
        <f t="shared" si="75"/>
        <v/>
      </c>
      <c r="S341" s="190" t="str">
        <f t="shared" si="76"/>
        <v/>
      </c>
      <c r="T341" s="191" t="str">
        <f t="shared" si="77"/>
        <v/>
      </c>
      <c r="U341" s="191" t="str">
        <f t="shared" si="78"/>
        <v/>
      </c>
      <c r="V341" s="191" t="str">
        <f t="shared" si="79"/>
        <v/>
      </c>
      <c r="W341" s="190" t="str">
        <f t="shared" si="71"/>
        <v/>
      </c>
    </row>
    <row r="342" spans="1:23" x14ac:dyDescent="0.25">
      <c r="A342" s="79" t="str">
        <f t="shared" si="80"/>
        <v/>
      </c>
      <c r="B342" s="73" t="str">
        <f t="shared" si="81"/>
        <v/>
      </c>
      <c r="C342" s="71" t="str">
        <f t="shared" si="82"/>
        <v/>
      </c>
      <c r="D342" s="80" t="str">
        <f t="shared" si="83"/>
        <v/>
      </c>
      <c r="E342" s="80" t="str">
        <f t="shared" si="84"/>
        <v/>
      </c>
      <c r="F342" s="80" t="str">
        <f t="shared" si="72"/>
        <v/>
      </c>
      <c r="G342" s="71" t="str">
        <f t="shared" si="73"/>
        <v/>
      </c>
      <c r="Q342" s="188" t="str">
        <f t="shared" si="74"/>
        <v/>
      </c>
      <c r="R342" s="189" t="str">
        <f t="shared" si="75"/>
        <v/>
      </c>
      <c r="S342" s="190" t="str">
        <f t="shared" si="76"/>
        <v/>
      </c>
      <c r="T342" s="191" t="str">
        <f t="shared" si="77"/>
        <v/>
      </c>
      <c r="U342" s="191" t="str">
        <f t="shared" si="78"/>
        <v/>
      </c>
      <c r="V342" s="191" t="str">
        <f t="shared" si="79"/>
        <v/>
      </c>
      <c r="W342" s="190" t="str">
        <f t="shared" si="71"/>
        <v/>
      </c>
    </row>
    <row r="343" spans="1:23" x14ac:dyDescent="0.25">
      <c r="A343" s="79" t="str">
        <f t="shared" si="80"/>
        <v/>
      </c>
      <c r="B343" s="73" t="str">
        <f t="shared" si="81"/>
        <v/>
      </c>
      <c r="C343" s="71" t="str">
        <f t="shared" si="82"/>
        <v/>
      </c>
      <c r="D343" s="80" t="str">
        <f t="shared" si="83"/>
        <v/>
      </c>
      <c r="E343" s="80" t="str">
        <f t="shared" si="84"/>
        <v/>
      </c>
      <c r="F343" s="80" t="str">
        <f t="shared" si="72"/>
        <v/>
      </c>
      <c r="G343" s="71" t="str">
        <f t="shared" si="73"/>
        <v/>
      </c>
      <c r="Q343" s="188" t="str">
        <f t="shared" si="74"/>
        <v/>
      </c>
      <c r="R343" s="189" t="str">
        <f t="shared" si="75"/>
        <v/>
      </c>
      <c r="S343" s="190" t="str">
        <f t="shared" si="76"/>
        <v/>
      </c>
      <c r="T343" s="191" t="str">
        <f t="shared" si="77"/>
        <v/>
      </c>
      <c r="U343" s="191" t="str">
        <f t="shared" si="78"/>
        <v/>
      </c>
      <c r="V343" s="191" t="str">
        <f t="shared" si="79"/>
        <v/>
      </c>
      <c r="W343" s="190" t="str">
        <f t="shared" si="71"/>
        <v/>
      </c>
    </row>
    <row r="344" spans="1:23" x14ac:dyDescent="0.25">
      <c r="A344" s="79" t="str">
        <f t="shared" si="80"/>
        <v/>
      </c>
      <c r="B344" s="73" t="str">
        <f t="shared" si="81"/>
        <v/>
      </c>
      <c r="C344" s="71" t="str">
        <f t="shared" si="82"/>
        <v/>
      </c>
      <c r="D344" s="80" t="str">
        <f t="shared" si="83"/>
        <v/>
      </c>
      <c r="E344" s="80" t="str">
        <f t="shared" si="84"/>
        <v/>
      </c>
      <c r="F344" s="80" t="str">
        <f t="shared" si="72"/>
        <v/>
      </c>
      <c r="G344" s="71" t="str">
        <f t="shared" si="73"/>
        <v/>
      </c>
      <c r="Q344" s="188" t="str">
        <f t="shared" si="74"/>
        <v/>
      </c>
      <c r="R344" s="189" t="str">
        <f t="shared" si="75"/>
        <v/>
      </c>
      <c r="S344" s="190" t="str">
        <f t="shared" si="76"/>
        <v/>
      </c>
      <c r="T344" s="191" t="str">
        <f t="shared" si="77"/>
        <v/>
      </c>
      <c r="U344" s="191" t="str">
        <f t="shared" si="78"/>
        <v/>
      </c>
      <c r="V344" s="191" t="str">
        <f t="shared" si="79"/>
        <v/>
      </c>
      <c r="W344" s="190" t="str">
        <f t="shared" si="71"/>
        <v/>
      </c>
    </row>
    <row r="345" spans="1:23" x14ac:dyDescent="0.25">
      <c r="A345" s="79" t="str">
        <f t="shared" si="80"/>
        <v/>
      </c>
      <c r="B345" s="73" t="str">
        <f t="shared" si="81"/>
        <v/>
      </c>
      <c r="C345" s="71" t="str">
        <f t="shared" si="82"/>
        <v/>
      </c>
      <c r="D345" s="80" t="str">
        <f t="shared" si="83"/>
        <v/>
      </c>
      <c r="E345" s="80" t="str">
        <f t="shared" si="84"/>
        <v/>
      </c>
      <c r="F345" s="80" t="str">
        <f t="shared" si="72"/>
        <v/>
      </c>
      <c r="G345" s="71" t="str">
        <f t="shared" si="73"/>
        <v/>
      </c>
      <c r="Q345" s="188" t="str">
        <f t="shared" si="74"/>
        <v/>
      </c>
      <c r="R345" s="189" t="str">
        <f t="shared" si="75"/>
        <v/>
      </c>
      <c r="S345" s="190" t="str">
        <f t="shared" si="76"/>
        <v/>
      </c>
      <c r="T345" s="191" t="str">
        <f t="shared" si="77"/>
        <v/>
      </c>
      <c r="U345" s="191" t="str">
        <f t="shared" si="78"/>
        <v/>
      </c>
      <c r="V345" s="191" t="str">
        <f t="shared" si="79"/>
        <v/>
      </c>
      <c r="W345" s="190" t="str">
        <f t="shared" si="71"/>
        <v/>
      </c>
    </row>
    <row r="346" spans="1:23" x14ac:dyDescent="0.25">
      <c r="A346" s="79" t="str">
        <f t="shared" si="80"/>
        <v/>
      </c>
      <c r="B346" s="73" t="str">
        <f t="shared" si="81"/>
        <v/>
      </c>
      <c r="C346" s="71" t="str">
        <f t="shared" si="82"/>
        <v/>
      </c>
      <c r="D346" s="80" t="str">
        <f t="shared" si="83"/>
        <v/>
      </c>
      <c r="E346" s="80" t="str">
        <f t="shared" si="84"/>
        <v/>
      </c>
      <c r="F346" s="80" t="str">
        <f t="shared" si="72"/>
        <v/>
      </c>
      <c r="G346" s="71" t="str">
        <f t="shared" si="73"/>
        <v/>
      </c>
      <c r="Q346" s="188" t="str">
        <f t="shared" si="74"/>
        <v/>
      </c>
      <c r="R346" s="189" t="str">
        <f t="shared" si="75"/>
        <v/>
      </c>
      <c r="S346" s="190" t="str">
        <f t="shared" si="76"/>
        <v/>
      </c>
      <c r="T346" s="191" t="str">
        <f t="shared" si="77"/>
        <v/>
      </c>
      <c r="U346" s="191" t="str">
        <f t="shared" si="78"/>
        <v/>
      </c>
      <c r="V346" s="191" t="str">
        <f t="shared" si="79"/>
        <v/>
      </c>
      <c r="W346" s="190" t="str">
        <f t="shared" si="71"/>
        <v/>
      </c>
    </row>
    <row r="347" spans="1:23" x14ac:dyDescent="0.25">
      <c r="A347" s="79" t="str">
        <f t="shared" si="80"/>
        <v/>
      </c>
      <c r="B347" s="73" t="str">
        <f t="shared" si="81"/>
        <v/>
      </c>
      <c r="C347" s="71" t="str">
        <f t="shared" si="82"/>
        <v/>
      </c>
      <c r="D347" s="80" t="str">
        <f t="shared" si="83"/>
        <v/>
      </c>
      <c r="E347" s="80" t="str">
        <f t="shared" si="84"/>
        <v/>
      </c>
      <c r="F347" s="80" t="str">
        <f t="shared" si="72"/>
        <v/>
      </c>
      <c r="G347" s="71" t="str">
        <f t="shared" si="73"/>
        <v/>
      </c>
      <c r="Q347" s="188" t="str">
        <f t="shared" si="74"/>
        <v/>
      </c>
      <c r="R347" s="189" t="str">
        <f t="shared" si="75"/>
        <v/>
      </c>
      <c r="S347" s="190" t="str">
        <f t="shared" si="76"/>
        <v/>
      </c>
      <c r="T347" s="191" t="str">
        <f t="shared" si="77"/>
        <v/>
      </c>
      <c r="U347" s="191" t="str">
        <f t="shared" si="78"/>
        <v/>
      </c>
      <c r="V347" s="191" t="str">
        <f t="shared" si="79"/>
        <v/>
      </c>
      <c r="W347" s="190" t="str">
        <f t="shared" si="71"/>
        <v/>
      </c>
    </row>
    <row r="348" spans="1:23" x14ac:dyDescent="0.25">
      <c r="A348" s="79" t="str">
        <f t="shared" si="80"/>
        <v/>
      </c>
      <c r="B348" s="73" t="str">
        <f t="shared" si="81"/>
        <v/>
      </c>
      <c r="C348" s="71" t="str">
        <f t="shared" si="82"/>
        <v/>
      </c>
      <c r="D348" s="80" t="str">
        <f t="shared" si="83"/>
        <v/>
      </c>
      <c r="E348" s="80" t="str">
        <f t="shared" si="84"/>
        <v/>
      </c>
      <c r="F348" s="80" t="str">
        <f t="shared" si="72"/>
        <v/>
      </c>
      <c r="G348" s="71" t="str">
        <f t="shared" si="73"/>
        <v/>
      </c>
      <c r="Q348" s="188" t="str">
        <f t="shared" si="74"/>
        <v/>
      </c>
      <c r="R348" s="189" t="str">
        <f t="shared" si="75"/>
        <v/>
      </c>
      <c r="S348" s="190" t="str">
        <f t="shared" si="76"/>
        <v/>
      </c>
      <c r="T348" s="191" t="str">
        <f t="shared" si="77"/>
        <v/>
      </c>
      <c r="U348" s="191" t="str">
        <f t="shared" si="78"/>
        <v/>
      </c>
      <c r="V348" s="191" t="str">
        <f t="shared" si="79"/>
        <v/>
      </c>
      <c r="W348" s="190" t="str">
        <f t="shared" si="71"/>
        <v/>
      </c>
    </row>
    <row r="349" spans="1:23" x14ac:dyDescent="0.25">
      <c r="A349" s="79" t="str">
        <f t="shared" si="80"/>
        <v/>
      </c>
      <c r="B349" s="73" t="str">
        <f t="shared" si="81"/>
        <v/>
      </c>
      <c r="C349" s="71" t="str">
        <f t="shared" si="82"/>
        <v/>
      </c>
      <c r="D349" s="80" t="str">
        <f t="shared" si="83"/>
        <v/>
      </c>
      <c r="E349" s="80" t="str">
        <f t="shared" si="84"/>
        <v/>
      </c>
      <c r="F349" s="80" t="str">
        <f t="shared" si="72"/>
        <v/>
      </c>
      <c r="G349" s="71" t="str">
        <f t="shared" si="73"/>
        <v/>
      </c>
      <c r="Q349" s="188" t="str">
        <f t="shared" si="74"/>
        <v/>
      </c>
      <c r="R349" s="189" t="str">
        <f t="shared" si="75"/>
        <v/>
      </c>
      <c r="S349" s="190" t="str">
        <f t="shared" si="76"/>
        <v/>
      </c>
      <c r="T349" s="191" t="str">
        <f t="shared" si="77"/>
        <v/>
      </c>
      <c r="U349" s="191" t="str">
        <f t="shared" si="78"/>
        <v/>
      </c>
      <c r="V349" s="191" t="str">
        <f t="shared" si="79"/>
        <v/>
      </c>
      <c r="W349" s="190" t="str">
        <f t="shared" si="71"/>
        <v/>
      </c>
    </row>
    <row r="350" spans="1:23" x14ac:dyDescent="0.25">
      <c r="A350" s="79" t="str">
        <f t="shared" si="80"/>
        <v/>
      </c>
      <c r="B350" s="73" t="str">
        <f t="shared" si="81"/>
        <v/>
      </c>
      <c r="C350" s="71" t="str">
        <f t="shared" si="82"/>
        <v/>
      </c>
      <c r="D350" s="80" t="str">
        <f t="shared" si="83"/>
        <v/>
      </c>
      <c r="E350" s="80" t="str">
        <f t="shared" si="84"/>
        <v/>
      </c>
      <c r="F350" s="80" t="str">
        <f t="shared" si="72"/>
        <v/>
      </c>
      <c r="G350" s="71" t="str">
        <f t="shared" si="73"/>
        <v/>
      </c>
      <c r="Q350" s="188" t="str">
        <f t="shared" si="74"/>
        <v/>
      </c>
      <c r="R350" s="189" t="str">
        <f t="shared" si="75"/>
        <v/>
      </c>
      <c r="S350" s="190" t="str">
        <f t="shared" si="76"/>
        <v/>
      </c>
      <c r="T350" s="191" t="str">
        <f t="shared" si="77"/>
        <v/>
      </c>
      <c r="U350" s="191" t="str">
        <f t="shared" si="78"/>
        <v/>
      </c>
      <c r="V350" s="191" t="str">
        <f t="shared" si="79"/>
        <v/>
      </c>
      <c r="W350" s="190" t="str">
        <f t="shared" si="71"/>
        <v/>
      </c>
    </row>
    <row r="351" spans="1:23" x14ac:dyDescent="0.25">
      <c r="A351" s="79" t="str">
        <f t="shared" si="80"/>
        <v/>
      </c>
      <c r="B351" s="73" t="str">
        <f t="shared" si="81"/>
        <v/>
      </c>
      <c r="C351" s="71" t="str">
        <f t="shared" si="82"/>
        <v/>
      </c>
      <c r="D351" s="80" t="str">
        <f t="shared" si="83"/>
        <v/>
      </c>
      <c r="E351" s="80" t="str">
        <f t="shared" si="84"/>
        <v/>
      </c>
      <c r="F351" s="80" t="str">
        <f t="shared" si="72"/>
        <v/>
      </c>
      <c r="G351" s="71" t="str">
        <f t="shared" si="73"/>
        <v/>
      </c>
      <c r="Q351" s="188" t="str">
        <f t="shared" si="74"/>
        <v/>
      </c>
      <c r="R351" s="189" t="str">
        <f t="shared" si="75"/>
        <v/>
      </c>
      <c r="S351" s="190" t="str">
        <f t="shared" si="76"/>
        <v/>
      </c>
      <c r="T351" s="191" t="str">
        <f t="shared" si="77"/>
        <v/>
      </c>
      <c r="U351" s="191" t="str">
        <f t="shared" si="78"/>
        <v/>
      </c>
      <c r="V351" s="191" t="str">
        <f t="shared" si="79"/>
        <v/>
      </c>
      <c r="W351" s="190" t="str">
        <f t="shared" si="71"/>
        <v/>
      </c>
    </row>
    <row r="352" spans="1:23" x14ac:dyDescent="0.25">
      <c r="A352" s="79" t="str">
        <f t="shared" si="80"/>
        <v/>
      </c>
      <c r="B352" s="73" t="str">
        <f t="shared" si="81"/>
        <v/>
      </c>
      <c r="C352" s="71" t="str">
        <f t="shared" si="82"/>
        <v/>
      </c>
      <c r="D352" s="80" t="str">
        <f t="shared" si="83"/>
        <v/>
      </c>
      <c r="E352" s="80" t="str">
        <f t="shared" si="84"/>
        <v/>
      </c>
      <c r="F352" s="80" t="str">
        <f t="shared" si="72"/>
        <v/>
      </c>
      <c r="G352" s="71" t="str">
        <f t="shared" si="73"/>
        <v/>
      </c>
      <c r="Q352" s="188" t="str">
        <f t="shared" si="74"/>
        <v/>
      </c>
      <c r="R352" s="189" t="str">
        <f t="shared" si="75"/>
        <v/>
      </c>
      <c r="S352" s="190" t="str">
        <f t="shared" si="76"/>
        <v/>
      </c>
      <c r="T352" s="191" t="str">
        <f t="shared" si="77"/>
        <v/>
      </c>
      <c r="U352" s="191" t="str">
        <f t="shared" si="78"/>
        <v/>
      </c>
      <c r="V352" s="191" t="str">
        <f t="shared" si="79"/>
        <v/>
      </c>
      <c r="W352" s="190" t="str">
        <f t="shared" si="71"/>
        <v/>
      </c>
    </row>
    <row r="353" spans="1:23" x14ac:dyDescent="0.25">
      <c r="A353" s="79" t="str">
        <f t="shared" si="80"/>
        <v/>
      </c>
      <c r="B353" s="73" t="str">
        <f t="shared" si="81"/>
        <v/>
      </c>
      <c r="C353" s="71" t="str">
        <f t="shared" si="82"/>
        <v/>
      </c>
      <c r="D353" s="80" t="str">
        <f t="shared" si="83"/>
        <v/>
      </c>
      <c r="E353" s="80" t="str">
        <f t="shared" si="84"/>
        <v/>
      </c>
      <c r="F353" s="80" t="str">
        <f t="shared" si="72"/>
        <v/>
      </c>
      <c r="G353" s="71" t="str">
        <f t="shared" si="73"/>
        <v/>
      </c>
      <c r="Q353" s="188" t="str">
        <f t="shared" si="74"/>
        <v/>
      </c>
      <c r="R353" s="189" t="str">
        <f t="shared" si="75"/>
        <v/>
      </c>
      <c r="S353" s="190" t="str">
        <f t="shared" si="76"/>
        <v/>
      </c>
      <c r="T353" s="191" t="str">
        <f t="shared" si="77"/>
        <v/>
      </c>
      <c r="U353" s="191" t="str">
        <f t="shared" si="78"/>
        <v/>
      </c>
      <c r="V353" s="191" t="str">
        <f t="shared" si="79"/>
        <v/>
      </c>
      <c r="W353" s="190" t="str">
        <f t="shared" si="71"/>
        <v/>
      </c>
    </row>
    <row r="354" spans="1:23" x14ac:dyDescent="0.25">
      <c r="A354" s="79" t="str">
        <f t="shared" si="80"/>
        <v/>
      </c>
      <c r="B354" s="73" t="str">
        <f t="shared" si="81"/>
        <v/>
      </c>
      <c r="C354" s="71" t="str">
        <f t="shared" si="82"/>
        <v/>
      </c>
      <c r="D354" s="80" t="str">
        <f t="shared" si="83"/>
        <v/>
      </c>
      <c r="E354" s="80" t="str">
        <f t="shared" si="84"/>
        <v/>
      </c>
      <c r="F354" s="80" t="str">
        <f t="shared" si="72"/>
        <v/>
      </c>
      <c r="G354" s="71" t="str">
        <f t="shared" si="73"/>
        <v/>
      </c>
      <c r="Q354" s="188" t="str">
        <f t="shared" si="74"/>
        <v/>
      </c>
      <c r="R354" s="189" t="str">
        <f t="shared" si="75"/>
        <v/>
      </c>
      <c r="S354" s="190" t="str">
        <f t="shared" si="76"/>
        <v/>
      </c>
      <c r="T354" s="191" t="str">
        <f t="shared" si="77"/>
        <v/>
      </c>
      <c r="U354" s="191" t="str">
        <f t="shared" si="78"/>
        <v/>
      </c>
      <c r="V354" s="191" t="str">
        <f t="shared" si="79"/>
        <v/>
      </c>
      <c r="W354" s="190" t="str">
        <f t="shared" si="71"/>
        <v/>
      </c>
    </row>
    <row r="355" spans="1:23" x14ac:dyDescent="0.25">
      <c r="A355" s="79" t="str">
        <f t="shared" si="80"/>
        <v/>
      </c>
      <c r="B355" s="73" t="str">
        <f t="shared" si="81"/>
        <v/>
      </c>
      <c r="C355" s="71" t="str">
        <f t="shared" si="82"/>
        <v/>
      </c>
      <c r="D355" s="80" t="str">
        <f t="shared" si="83"/>
        <v/>
      </c>
      <c r="E355" s="80" t="str">
        <f t="shared" si="84"/>
        <v/>
      </c>
      <c r="F355" s="80" t="str">
        <f t="shared" si="72"/>
        <v/>
      </c>
      <c r="G355" s="71" t="str">
        <f t="shared" si="73"/>
        <v/>
      </c>
      <c r="Q355" s="188" t="str">
        <f t="shared" si="74"/>
        <v/>
      </c>
      <c r="R355" s="189" t="str">
        <f t="shared" si="75"/>
        <v/>
      </c>
      <c r="S355" s="190" t="str">
        <f t="shared" si="76"/>
        <v/>
      </c>
      <c r="T355" s="191" t="str">
        <f t="shared" si="77"/>
        <v/>
      </c>
      <c r="U355" s="191" t="str">
        <f t="shared" si="78"/>
        <v/>
      </c>
      <c r="V355" s="191" t="str">
        <f t="shared" si="79"/>
        <v/>
      </c>
      <c r="W355" s="190" t="str">
        <f t="shared" si="71"/>
        <v/>
      </c>
    </row>
    <row r="356" spans="1:23" x14ac:dyDescent="0.25">
      <c r="A356" s="79" t="str">
        <f t="shared" si="80"/>
        <v/>
      </c>
      <c r="B356" s="73" t="str">
        <f t="shared" si="81"/>
        <v/>
      </c>
      <c r="C356" s="71" t="str">
        <f t="shared" si="82"/>
        <v/>
      </c>
      <c r="D356" s="80" t="str">
        <f t="shared" si="83"/>
        <v/>
      </c>
      <c r="E356" s="80" t="str">
        <f t="shared" si="84"/>
        <v/>
      </c>
      <c r="F356" s="80" t="str">
        <f t="shared" si="72"/>
        <v/>
      </c>
      <c r="G356" s="71" t="str">
        <f t="shared" si="73"/>
        <v/>
      </c>
      <c r="Q356" s="188" t="str">
        <f t="shared" si="74"/>
        <v/>
      </c>
      <c r="R356" s="189" t="str">
        <f t="shared" si="75"/>
        <v/>
      </c>
      <c r="S356" s="190" t="str">
        <f t="shared" si="76"/>
        <v/>
      </c>
      <c r="T356" s="191" t="str">
        <f t="shared" si="77"/>
        <v/>
      </c>
      <c r="U356" s="191" t="str">
        <f t="shared" si="78"/>
        <v/>
      </c>
      <c r="V356" s="191" t="str">
        <f t="shared" si="79"/>
        <v/>
      </c>
      <c r="W356" s="190" t="str">
        <f t="shared" si="71"/>
        <v/>
      </c>
    </row>
    <row r="357" spans="1:23" x14ac:dyDescent="0.25">
      <c r="A357" s="79" t="str">
        <f t="shared" si="80"/>
        <v/>
      </c>
      <c r="B357" s="73" t="str">
        <f t="shared" si="81"/>
        <v/>
      </c>
      <c r="C357" s="71" t="str">
        <f t="shared" si="82"/>
        <v/>
      </c>
      <c r="D357" s="80" t="str">
        <f t="shared" si="83"/>
        <v/>
      </c>
      <c r="E357" s="80" t="str">
        <f t="shared" si="84"/>
        <v/>
      </c>
      <c r="F357" s="80" t="str">
        <f t="shared" si="72"/>
        <v/>
      </c>
      <c r="G357" s="71" t="str">
        <f t="shared" si="73"/>
        <v/>
      </c>
      <c r="Q357" s="188" t="str">
        <f t="shared" si="74"/>
        <v/>
      </c>
      <c r="R357" s="189" t="str">
        <f t="shared" si="75"/>
        <v/>
      </c>
      <c r="S357" s="190" t="str">
        <f t="shared" si="76"/>
        <v/>
      </c>
      <c r="T357" s="191" t="str">
        <f t="shared" si="77"/>
        <v/>
      </c>
      <c r="U357" s="191" t="str">
        <f t="shared" si="78"/>
        <v/>
      </c>
      <c r="V357" s="191" t="str">
        <f t="shared" si="79"/>
        <v/>
      </c>
      <c r="W357" s="190" t="str">
        <f t="shared" si="71"/>
        <v/>
      </c>
    </row>
    <row r="358" spans="1:23" x14ac:dyDescent="0.25">
      <c r="A358" s="79" t="str">
        <f t="shared" si="80"/>
        <v/>
      </c>
      <c r="B358" s="73" t="str">
        <f t="shared" si="81"/>
        <v/>
      </c>
      <c r="C358" s="71" t="str">
        <f t="shared" si="82"/>
        <v/>
      </c>
      <c r="D358" s="80" t="str">
        <f t="shared" si="83"/>
        <v/>
      </c>
      <c r="E358" s="80" t="str">
        <f t="shared" si="84"/>
        <v/>
      </c>
      <c r="F358" s="80" t="str">
        <f t="shared" si="72"/>
        <v/>
      </c>
      <c r="G358" s="71" t="str">
        <f t="shared" si="73"/>
        <v/>
      </c>
      <c r="Q358" s="188" t="str">
        <f t="shared" si="74"/>
        <v/>
      </c>
      <c r="R358" s="189" t="str">
        <f t="shared" si="75"/>
        <v/>
      </c>
      <c r="S358" s="190" t="str">
        <f t="shared" si="76"/>
        <v/>
      </c>
      <c r="T358" s="191" t="str">
        <f t="shared" si="77"/>
        <v/>
      </c>
      <c r="U358" s="191" t="str">
        <f t="shared" si="78"/>
        <v/>
      </c>
      <c r="V358" s="191" t="str">
        <f t="shared" si="79"/>
        <v/>
      </c>
      <c r="W358" s="190" t="str">
        <f t="shared" si="71"/>
        <v/>
      </c>
    </row>
    <row r="359" spans="1:23" x14ac:dyDescent="0.25">
      <c r="A359" s="79" t="str">
        <f t="shared" si="80"/>
        <v/>
      </c>
      <c r="B359" s="73" t="str">
        <f t="shared" si="81"/>
        <v/>
      </c>
      <c r="C359" s="71" t="str">
        <f t="shared" si="82"/>
        <v/>
      </c>
      <c r="D359" s="80" t="str">
        <f t="shared" si="83"/>
        <v/>
      </c>
      <c r="E359" s="80" t="str">
        <f t="shared" si="84"/>
        <v/>
      </c>
      <c r="F359" s="80" t="str">
        <f t="shared" si="72"/>
        <v/>
      </c>
      <c r="G359" s="71" t="str">
        <f t="shared" si="73"/>
        <v/>
      </c>
      <c r="Q359" s="188" t="str">
        <f t="shared" si="74"/>
        <v/>
      </c>
      <c r="R359" s="189" t="str">
        <f t="shared" si="75"/>
        <v/>
      </c>
      <c r="S359" s="190" t="str">
        <f t="shared" si="76"/>
        <v/>
      </c>
      <c r="T359" s="191" t="str">
        <f t="shared" si="77"/>
        <v/>
      </c>
      <c r="U359" s="191" t="str">
        <f t="shared" si="78"/>
        <v/>
      </c>
      <c r="V359" s="191" t="str">
        <f t="shared" si="79"/>
        <v/>
      </c>
      <c r="W359" s="190" t="str">
        <f t="shared" si="71"/>
        <v/>
      </c>
    </row>
    <row r="360" spans="1:23" x14ac:dyDescent="0.25">
      <c r="A360" s="79" t="str">
        <f t="shared" si="80"/>
        <v/>
      </c>
      <c r="B360" s="73" t="str">
        <f t="shared" si="81"/>
        <v/>
      </c>
      <c r="C360" s="71" t="str">
        <f t="shared" si="82"/>
        <v/>
      </c>
      <c r="D360" s="80" t="str">
        <f t="shared" si="83"/>
        <v/>
      </c>
      <c r="E360" s="80" t="str">
        <f t="shared" si="84"/>
        <v/>
      </c>
      <c r="F360" s="80" t="str">
        <f t="shared" si="72"/>
        <v/>
      </c>
      <c r="G360" s="71" t="str">
        <f t="shared" si="73"/>
        <v/>
      </c>
      <c r="Q360" s="188" t="str">
        <f t="shared" si="74"/>
        <v/>
      </c>
      <c r="R360" s="189" t="str">
        <f t="shared" si="75"/>
        <v/>
      </c>
      <c r="S360" s="190" t="str">
        <f t="shared" si="76"/>
        <v/>
      </c>
      <c r="T360" s="191" t="str">
        <f t="shared" si="77"/>
        <v/>
      </c>
      <c r="U360" s="191" t="str">
        <f t="shared" si="78"/>
        <v/>
      </c>
      <c r="V360" s="191" t="str">
        <f t="shared" si="79"/>
        <v/>
      </c>
      <c r="W360" s="190" t="str">
        <f t="shared" si="71"/>
        <v/>
      </c>
    </row>
    <row r="361" spans="1:23" x14ac:dyDescent="0.25">
      <c r="A361" s="79" t="str">
        <f t="shared" si="80"/>
        <v/>
      </c>
      <c r="B361" s="73" t="str">
        <f t="shared" si="81"/>
        <v/>
      </c>
      <c r="C361" s="71" t="str">
        <f t="shared" si="82"/>
        <v/>
      </c>
      <c r="D361" s="80" t="str">
        <f t="shared" si="83"/>
        <v/>
      </c>
      <c r="E361" s="80" t="str">
        <f t="shared" si="84"/>
        <v/>
      </c>
      <c r="F361" s="80" t="str">
        <f t="shared" si="72"/>
        <v/>
      </c>
      <c r="G361" s="71" t="str">
        <f t="shared" si="73"/>
        <v/>
      </c>
      <c r="Q361" s="188" t="str">
        <f t="shared" si="74"/>
        <v/>
      </c>
      <c r="R361" s="189" t="str">
        <f t="shared" si="75"/>
        <v/>
      </c>
      <c r="S361" s="190" t="str">
        <f t="shared" si="76"/>
        <v/>
      </c>
      <c r="T361" s="191" t="str">
        <f t="shared" si="77"/>
        <v/>
      </c>
      <c r="U361" s="191" t="str">
        <f t="shared" si="78"/>
        <v/>
      </c>
      <c r="V361" s="191" t="str">
        <f t="shared" si="79"/>
        <v/>
      </c>
      <c r="W361" s="190" t="str">
        <f t="shared" si="71"/>
        <v/>
      </c>
    </row>
    <row r="362" spans="1:23" x14ac:dyDescent="0.25">
      <c r="A362" s="79" t="str">
        <f t="shared" si="80"/>
        <v/>
      </c>
      <c r="B362" s="73" t="str">
        <f t="shared" si="81"/>
        <v/>
      </c>
      <c r="C362" s="71" t="str">
        <f t="shared" si="82"/>
        <v/>
      </c>
      <c r="D362" s="80" t="str">
        <f t="shared" si="83"/>
        <v/>
      </c>
      <c r="E362" s="80" t="str">
        <f t="shared" si="84"/>
        <v/>
      </c>
      <c r="F362" s="80" t="str">
        <f t="shared" si="72"/>
        <v/>
      </c>
      <c r="G362" s="71" t="str">
        <f t="shared" si="73"/>
        <v/>
      </c>
      <c r="Q362" s="188" t="str">
        <f t="shared" si="74"/>
        <v/>
      </c>
      <c r="R362" s="189" t="str">
        <f t="shared" si="75"/>
        <v/>
      </c>
      <c r="S362" s="190" t="str">
        <f t="shared" si="76"/>
        <v/>
      </c>
      <c r="T362" s="191" t="str">
        <f t="shared" si="77"/>
        <v/>
      </c>
      <c r="U362" s="191" t="str">
        <f t="shared" si="78"/>
        <v/>
      </c>
      <c r="V362" s="191" t="str">
        <f t="shared" si="79"/>
        <v/>
      </c>
      <c r="W362" s="190" t="str">
        <f t="shared" si="71"/>
        <v/>
      </c>
    </row>
    <row r="363" spans="1:23" x14ac:dyDescent="0.25">
      <c r="A363" s="79" t="str">
        <f t="shared" si="80"/>
        <v/>
      </c>
      <c r="B363" s="73" t="str">
        <f t="shared" si="81"/>
        <v/>
      </c>
      <c r="C363" s="71" t="str">
        <f t="shared" si="82"/>
        <v/>
      </c>
      <c r="D363" s="80" t="str">
        <f t="shared" si="83"/>
        <v/>
      </c>
      <c r="E363" s="80" t="str">
        <f t="shared" si="84"/>
        <v/>
      </c>
      <c r="F363" s="80" t="str">
        <f t="shared" si="72"/>
        <v/>
      </c>
      <c r="G363" s="71" t="str">
        <f t="shared" si="73"/>
        <v/>
      </c>
      <c r="Q363" s="188" t="str">
        <f t="shared" si="74"/>
        <v/>
      </c>
      <c r="R363" s="189" t="str">
        <f t="shared" si="75"/>
        <v/>
      </c>
      <c r="S363" s="190" t="str">
        <f t="shared" si="76"/>
        <v/>
      </c>
      <c r="T363" s="191" t="str">
        <f t="shared" si="77"/>
        <v/>
      </c>
      <c r="U363" s="191" t="str">
        <f t="shared" si="78"/>
        <v/>
      </c>
      <c r="V363" s="191" t="str">
        <f t="shared" si="79"/>
        <v/>
      </c>
      <c r="W363" s="190" t="str">
        <f t="shared" si="71"/>
        <v/>
      </c>
    </row>
    <row r="364" spans="1:23" x14ac:dyDescent="0.25">
      <c r="A364" s="79" t="str">
        <f t="shared" si="80"/>
        <v/>
      </c>
      <c r="B364" s="73" t="str">
        <f t="shared" si="81"/>
        <v/>
      </c>
      <c r="C364" s="71" t="str">
        <f t="shared" si="82"/>
        <v/>
      </c>
      <c r="D364" s="80" t="str">
        <f t="shared" si="83"/>
        <v/>
      </c>
      <c r="E364" s="80" t="str">
        <f t="shared" si="84"/>
        <v/>
      </c>
      <c r="F364" s="80" t="str">
        <f t="shared" si="72"/>
        <v/>
      </c>
      <c r="G364" s="71" t="str">
        <f t="shared" si="73"/>
        <v/>
      </c>
      <c r="Q364" s="188" t="str">
        <f t="shared" si="74"/>
        <v/>
      </c>
      <c r="R364" s="189" t="str">
        <f t="shared" si="75"/>
        <v/>
      </c>
      <c r="S364" s="190" t="str">
        <f t="shared" si="76"/>
        <v/>
      </c>
      <c r="T364" s="191" t="str">
        <f t="shared" si="77"/>
        <v/>
      </c>
      <c r="U364" s="191" t="str">
        <f t="shared" si="78"/>
        <v/>
      </c>
      <c r="V364" s="191" t="str">
        <f t="shared" si="79"/>
        <v/>
      </c>
      <c r="W364" s="190" t="str">
        <f t="shared" si="71"/>
        <v/>
      </c>
    </row>
    <row r="365" spans="1:23" x14ac:dyDescent="0.25">
      <c r="A365" s="79" t="str">
        <f t="shared" si="80"/>
        <v/>
      </c>
      <c r="B365" s="73" t="str">
        <f t="shared" si="81"/>
        <v/>
      </c>
      <c r="C365" s="71" t="str">
        <f t="shared" si="82"/>
        <v/>
      </c>
      <c r="D365" s="80" t="str">
        <f t="shared" si="83"/>
        <v/>
      </c>
      <c r="E365" s="80" t="str">
        <f t="shared" si="84"/>
        <v/>
      </c>
      <c r="F365" s="80" t="str">
        <f t="shared" si="72"/>
        <v/>
      </c>
      <c r="G365" s="71" t="str">
        <f t="shared" si="73"/>
        <v/>
      </c>
      <c r="Q365" s="188" t="str">
        <f t="shared" si="74"/>
        <v/>
      </c>
      <c r="R365" s="189" t="str">
        <f t="shared" si="75"/>
        <v/>
      </c>
      <c r="S365" s="190" t="str">
        <f t="shared" si="76"/>
        <v/>
      </c>
      <c r="T365" s="191" t="str">
        <f t="shared" si="77"/>
        <v/>
      </c>
      <c r="U365" s="191" t="str">
        <f t="shared" si="78"/>
        <v/>
      </c>
      <c r="V365" s="191" t="str">
        <f t="shared" si="79"/>
        <v/>
      </c>
      <c r="W365" s="190" t="str">
        <f t="shared" si="71"/>
        <v/>
      </c>
    </row>
    <row r="366" spans="1:23" x14ac:dyDescent="0.25">
      <c r="A366" s="79" t="str">
        <f t="shared" si="80"/>
        <v/>
      </c>
      <c r="B366" s="73" t="str">
        <f t="shared" si="81"/>
        <v/>
      </c>
      <c r="C366" s="71" t="str">
        <f t="shared" si="82"/>
        <v/>
      </c>
      <c r="D366" s="80" t="str">
        <f t="shared" si="83"/>
        <v/>
      </c>
      <c r="E366" s="80" t="str">
        <f t="shared" si="84"/>
        <v/>
      </c>
      <c r="F366" s="80" t="str">
        <f t="shared" si="72"/>
        <v/>
      </c>
      <c r="G366" s="71" t="str">
        <f t="shared" si="73"/>
        <v/>
      </c>
      <c r="Q366" s="188" t="str">
        <f t="shared" si="74"/>
        <v/>
      </c>
      <c r="R366" s="189" t="str">
        <f t="shared" si="75"/>
        <v/>
      </c>
      <c r="S366" s="190" t="str">
        <f t="shared" si="76"/>
        <v/>
      </c>
      <c r="T366" s="191" t="str">
        <f t="shared" si="77"/>
        <v/>
      </c>
      <c r="U366" s="191" t="str">
        <f t="shared" si="78"/>
        <v/>
      </c>
      <c r="V366" s="191" t="str">
        <f t="shared" si="79"/>
        <v/>
      </c>
      <c r="W366" s="190" t="str">
        <f t="shared" si="71"/>
        <v/>
      </c>
    </row>
    <row r="367" spans="1:23" x14ac:dyDescent="0.25">
      <c r="A367" s="79" t="str">
        <f t="shared" si="80"/>
        <v/>
      </c>
      <c r="B367" s="73" t="str">
        <f t="shared" si="81"/>
        <v/>
      </c>
      <c r="C367" s="71" t="str">
        <f t="shared" si="82"/>
        <v/>
      </c>
      <c r="D367" s="80" t="str">
        <f t="shared" si="83"/>
        <v/>
      </c>
      <c r="E367" s="80" t="str">
        <f t="shared" si="84"/>
        <v/>
      </c>
      <c r="F367" s="80" t="str">
        <f t="shared" si="72"/>
        <v/>
      </c>
      <c r="G367" s="71" t="str">
        <f t="shared" si="73"/>
        <v/>
      </c>
      <c r="Q367" s="188" t="str">
        <f t="shared" si="74"/>
        <v/>
      </c>
      <c r="R367" s="189" t="str">
        <f t="shared" si="75"/>
        <v/>
      </c>
      <c r="S367" s="190" t="str">
        <f t="shared" si="76"/>
        <v/>
      </c>
      <c r="T367" s="191" t="str">
        <f t="shared" si="77"/>
        <v/>
      </c>
      <c r="U367" s="191" t="str">
        <f t="shared" si="78"/>
        <v/>
      </c>
      <c r="V367" s="191" t="str">
        <f t="shared" si="79"/>
        <v/>
      </c>
      <c r="W367" s="190" t="str">
        <f t="shared" si="71"/>
        <v/>
      </c>
    </row>
    <row r="368" spans="1:23" x14ac:dyDescent="0.25">
      <c r="A368" s="79" t="str">
        <f t="shared" si="80"/>
        <v/>
      </c>
      <c r="B368" s="73" t="str">
        <f t="shared" si="81"/>
        <v/>
      </c>
      <c r="C368" s="71" t="str">
        <f t="shared" si="82"/>
        <v/>
      </c>
      <c r="D368" s="80" t="str">
        <f t="shared" si="83"/>
        <v/>
      </c>
      <c r="E368" s="80" t="str">
        <f t="shared" si="84"/>
        <v/>
      </c>
      <c r="F368" s="80" t="str">
        <f t="shared" si="72"/>
        <v/>
      </c>
      <c r="G368" s="71" t="str">
        <f t="shared" si="73"/>
        <v/>
      </c>
      <c r="Q368" s="188" t="str">
        <f t="shared" si="74"/>
        <v/>
      </c>
      <c r="R368" s="189" t="str">
        <f t="shared" si="75"/>
        <v/>
      </c>
      <c r="S368" s="190" t="str">
        <f t="shared" si="76"/>
        <v/>
      </c>
      <c r="T368" s="191" t="str">
        <f t="shared" si="77"/>
        <v/>
      </c>
      <c r="U368" s="191" t="str">
        <f t="shared" si="78"/>
        <v/>
      </c>
      <c r="V368" s="191" t="str">
        <f t="shared" si="79"/>
        <v/>
      </c>
      <c r="W368" s="190" t="str">
        <f t="shared" si="71"/>
        <v/>
      </c>
    </row>
    <row r="369" spans="1:23" x14ac:dyDescent="0.25">
      <c r="A369" s="79" t="str">
        <f t="shared" si="80"/>
        <v/>
      </c>
      <c r="B369" s="73" t="str">
        <f t="shared" si="81"/>
        <v/>
      </c>
      <c r="C369" s="71" t="str">
        <f t="shared" si="82"/>
        <v/>
      </c>
      <c r="D369" s="80" t="str">
        <f t="shared" si="83"/>
        <v/>
      </c>
      <c r="E369" s="80" t="str">
        <f t="shared" si="84"/>
        <v/>
      </c>
      <c r="F369" s="80" t="str">
        <f t="shared" si="72"/>
        <v/>
      </c>
      <c r="G369" s="71" t="str">
        <f t="shared" si="73"/>
        <v/>
      </c>
      <c r="Q369" s="188" t="str">
        <f t="shared" si="74"/>
        <v/>
      </c>
      <c r="R369" s="189" t="str">
        <f t="shared" si="75"/>
        <v/>
      </c>
      <c r="S369" s="190" t="str">
        <f t="shared" si="76"/>
        <v/>
      </c>
      <c r="T369" s="191" t="str">
        <f t="shared" si="77"/>
        <v/>
      </c>
      <c r="U369" s="191" t="str">
        <f t="shared" si="78"/>
        <v/>
      </c>
      <c r="V369" s="191" t="str">
        <f t="shared" si="79"/>
        <v/>
      </c>
      <c r="W369" s="190" t="str">
        <f t="shared" si="71"/>
        <v/>
      </c>
    </row>
    <row r="370" spans="1:23" x14ac:dyDescent="0.25">
      <c r="A370" s="79" t="str">
        <f t="shared" si="80"/>
        <v/>
      </c>
      <c r="B370" s="73" t="str">
        <f t="shared" si="81"/>
        <v/>
      </c>
      <c r="C370" s="71" t="str">
        <f t="shared" si="82"/>
        <v/>
      </c>
      <c r="D370" s="80" t="str">
        <f t="shared" si="83"/>
        <v/>
      </c>
      <c r="E370" s="80" t="str">
        <f t="shared" si="84"/>
        <v/>
      </c>
      <c r="F370" s="80" t="str">
        <f t="shared" si="72"/>
        <v/>
      </c>
      <c r="G370" s="71" t="str">
        <f t="shared" si="73"/>
        <v/>
      </c>
      <c r="Q370" s="188" t="str">
        <f t="shared" si="74"/>
        <v/>
      </c>
      <c r="R370" s="189" t="str">
        <f t="shared" si="75"/>
        <v/>
      </c>
      <c r="S370" s="190" t="str">
        <f t="shared" si="76"/>
        <v/>
      </c>
      <c r="T370" s="191" t="str">
        <f t="shared" si="77"/>
        <v/>
      </c>
      <c r="U370" s="191" t="str">
        <f t="shared" si="78"/>
        <v/>
      </c>
      <c r="V370" s="191" t="str">
        <f t="shared" si="79"/>
        <v/>
      </c>
      <c r="W370" s="190" t="str">
        <f t="shared" si="71"/>
        <v/>
      </c>
    </row>
    <row r="371" spans="1:23" x14ac:dyDescent="0.25">
      <c r="A371" s="79" t="str">
        <f t="shared" si="80"/>
        <v/>
      </c>
      <c r="B371" s="73" t="str">
        <f t="shared" si="81"/>
        <v/>
      </c>
      <c r="C371" s="71" t="str">
        <f t="shared" si="82"/>
        <v/>
      </c>
      <c r="D371" s="80" t="str">
        <f t="shared" si="83"/>
        <v/>
      </c>
      <c r="E371" s="80" t="str">
        <f t="shared" si="84"/>
        <v/>
      </c>
      <c r="F371" s="80" t="str">
        <f t="shared" si="72"/>
        <v/>
      </c>
      <c r="G371" s="71" t="str">
        <f t="shared" si="73"/>
        <v/>
      </c>
      <c r="Q371" s="188" t="str">
        <f t="shared" si="74"/>
        <v/>
      </c>
      <c r="R371" s="189" t="str">
        <f t="shared" si="75"/>
        <v/>
      </c>
      <c r="S371" s="190" t="str">
        <f t="shared" si="76"/>
        <v/>
      </c>
      <c r="T371" s="191" t="str">
        <f t="shared" si="77"/>
        <v/>
      </c>
      <c r="U371" s="191" t="str">
        <f t="shared" si="78"/>
        <v/>
      </c>
      <c r="V371" s="191" t="str">
        <f t="shared" si="79"/>
        <v/>
      </c>
      <c r="W371" s="190" t="str">
        <f t="shared" si="71"/>
        <v/>
      </c>
    </row>
    <row r="372" spans="1:23" x14ac:dyDescent="0.25">
      <c r="A372" s="79" t="str">
        <f t="shared" si="80"/>
        <v/>
      </c>
      <c r="B372" s="73" t="str">
        <f t="shared" si="81"/>
        <v/>
      </c>
      <c r="C372" s="71" t="str">
        <f t="shared" si="82"/>
        <v/>
      </c>
      <c r="D372" s="80" t="str">
        <f t="shared" si="83"/>
        <v/>
      </c>
      <c r="E372" s="80" t="str">
        <f t="shared" si="84"/>
        <v/>
      </c>
      <c r="F372" s="80" t="str">
        <f t="shared" si="72"/>
        <v/>
      </c>
      <c r="G372" s="71" t="str">
        <f t="shared" si="73"/>
        <v/>
      </c>
      <c r="Q372" s="188" t="str">
        <f t="shared" si="74"/>
        <v/>
      </c>
      <c r="R372" s="189" t="str">
        <f t="shared" si="75"/>
        <v/>
      </c>
      <c r="S372" s="190" t="str">
        <f t="shared" si="76"/>
        <v/>
      </c>
      <c r="T372" s="191" t="str">
        <f t="shared" si="77"/>
        <v/>
      </c>
      <c r="U372" s="191" t="str">
        <f t="shared" si="78"/>
        <v/>
      </c>
      <c r="V372" s="191" t="str">
        <f t="shared" si="79"/>
        <v/>
      </c>
      <c r="W372" s="190" t="str">
        <f t="shared" si="71"/>
        <v/>
      </c>
    </row>
    <row r="373" spans="1:23" x14ac:dyDescent="0.25">
      <c r="A373" s="79" t="str">
        <f t="shared" si="80"/>
        <v/>
      </c>
      <c r="B373" s="73" t="str">
        <f t="shared" si="81"/>
        <v/>
      </c>
      <c r="C373" s="71" t="str">
        <f t="shared" si="82"/>
        <v/>
      </c>
      <c r="D373" s="80" t="str">
        <f t="shared" si="83"/>
        <v/>
      </c>
      <c r="E373" s="80" t="str">
        <f t="shared" si="84"/>
        <v/>
      </c>
      <c r="F373" s="80" t="str">
        <f t="shared" si="72"/>
        <v/>
      </c>
      <c r="G373" s="71" t="str">
        <f t="shared" si="73"/>
        <v/>
      </c>
      <c r="Q373" s="188" t="str">
        <f t="shared" si="74"/>
        <v/>
      </c>
      <c r="R373" s="189" t="str">
        <f t="shared" si="75"/>
        <v/>
      </c>
      <c r="S373" s="190" t="str">
        <f t="shared" si="76"/>
        <v/>
      </c>
      <c r="T373" s="191" t="str">
        <f t="shared" si="77"/>
        <v/>
      </c>
      <c r="U373" s="191" t="str">
        <f t="shared" si="78"/>
        <v/>
      </c>
      <c r="V373" s="191" t="str">
        <f t="shared" si="79"/>
        <v/>
      </c>
      <c r="W373" s="190" t="str">
        <f t="shared" si="71"/>
        <v/>
      </c>
    </row>
    <row r="374" spans="1:23" x14ac:dyDescent="0.25">
      <c r="A374" s="79" t="str">
        <f t="shared" si="80"/>
        <v/>
      </c>
      <c r="B374" s="73" t="str">
        <f t="shared" si="81"/>
        <v/>
      </c>
      <c r="C374" s="71" t="str">
        <f t="shared" si="82"/>
        <v/>
      </c>
      <c r="D374" s="80" t="str">
        <f t="shared" si="83"/>
        <v/>
      </c>
      <c r="E374" s="80" t="str">
        <f t="shared" si="84"/>
        <v/>
      </c>
      <c r="F374" s="80" t="str">
        <f t="shared" si="72"/>
        <v/>
      </c>
      <c r="G374" s="71" t="str">
        <f t="shared" si="73"/>
        <v/>
      </c>
      <c r="Q374" s="188" t="str">
        <f t="shared" si="74"/>
        <v/>
      </c>
      <c r="R374" s="189" t="str">
        <f t="shared" si="75"/>
        <v/>
      </c>
      <c r="S374" s="190" t="str">
        <f t="shared" si="76"/>
        <v/>
      </c>
      <c r="T374" s="191" t="str">
        <f t="shared" si="77"/>
        <v/>
      </c>
      <c r="U374" s="191" t="str">
        <f t="shared" si="78"/>
        <v/>
      </c>
      <c r="V374" s="191" t="str">
        <f t="shared" si="79"/>
        <v/>
      </c>
      <c r="W374" s="190" t="str">
        <f t="shared" si="71"/>
        <v/>
      </c>
    </row>
    <row r="375" spans="1:23" x14ac:dyDescent="0.25">
      <c r="A375" s="79" t="str">
        <f t="shared" si="80"/>
        <v/>
      </c>
      <c r="B375" s="73" t="str">
        <f t="shared" si="81"/>
        <v/>
      </c>
      <c r="C375" s="71" t="str">
        <f t="shared" si="82"/>
        <v/>
      </c>
      <c r="D375" s="80" t="str">
        <f t="shared" si="83"/>
        <v/>
      </c>
      <c r="E375" s="80" t="str">
        <f t="shared" si="84"/>
        <v/>
      </c>
      <c r="F375" s="80" t="str">
        <f t="shared" si="72"/>
        <v/>
      </c>
      <c r="G375" s="71" t="str">
        <f t="shared" si="73"/>
        <v/>
      </c>
      <c r="Q375" s="188" t="str">
        <f t="shared" si="74"/>
        <v/>
      </c>
      <c r="R375" s="189" t="str">
        <f t="shared" si="75"/>
        <v/>
      </c>
      <c r="S375" s="190" t="str">
        <f t="shared" si="76"/>
        <v/>
      </c>
      <c r="T375" s="191" t="str">
        <f t="shared" si="77"/>
        <v/>
      </c>
      <c r="U375" s="191" t="str">
        <f t="shared" si="78"/>
        <v/>
      </c>
      <c r="V375" s="191" t="str">
        <f t="shared" si="79"/>
        <v/>
      </c>
      <c r="W375" s="190" t="str">
        <f t="shared" si="71"/>
        <v/>
      </c>
    </row>
    <row r="376" spans="1:23" x14ac:dyDescent="0.25">
      <c r="A376" s="79" t="str">
        <f t="shared" si="80"/>
        <v/>
      </c>
      <c r="B376" s="73" t="str">
        <f t="shared" si="81"/>
        <v/>
      </c>
      <c r="C376" s="71" t="str">
        <f t="shared" si="82"/>
        <v/>
      </c>
      <c r="D376" s="80" t="str">
        <f t="shared" si="83"/>
        <v/>
      </c>
      <c r="E376" s="80" t="str">
        <f t="shared" si="84"/>
        <v/>
      </c>
      <c r="F376" s="80" t="str">
        <f t="shared" si="72"/>
        <v/>
      </c>
      <c r="G376" s="71" t="str">
        <f t="shared" si="73"/>
        <v/>
      </c>
      <c r="Q376" s="188" t="str">
        <f t="shared" si="74"/>
        <v/>
      </c>
      <c r="R376" s="189" t="str">
        <f t="shared" si="75"/>
        <v/>
      </c>
      <c r="S376" s="190" t="str">
        <f t="shared" si="76"/>
        <v/>
      </c>
      <c r="T376" s="191" t="str">
        <f t="shared" si="77"/>
        <v/>
      </c>
      <c r="U376" s="191" t="str">
        <f t="shared" si="78"/>
        <v/>
      </c>
      <c r="V376" s="191" t="str">
        <f t="shared" si="79"/>
        <v/>
      </c>
      <c r="W376" s="190" t="str">
        <f t="shared" si="71"/>
        <v/>
      </c>
    </row>
    <row r="377" spans="1:23" x14ac:dyDescent="0.25">
      <c r="A377" s="79" t="str">
        <f t="shared" si="80"/>
        <v/>
      </c>
      <c r="B377" s="73" t="str">
        <f t="shared" si="81"/>
        <v/>
      </c>
      <c r="C377" s="71" t="str">
        <f t="shared" si="82"/>
        <v/>
      </c>
      <c r="D377" s="80" t="str">
        <f t="shared" si="83"/>
        <v/>
      </c>
      <c r="E377" s="80" t="str">
        <f t="shared" si="84"/>
        <v/>
      </c>
      <c r="F377" s="80" t="str">
        <f t="shared" si="72"/>
        <v/>
      </c>
      <c r="G377" s="71" t="str">
        <f t="shared" si="73"/>
        <v/>
      </c>
      <c r="Q377" s="188" t="str">
        <f t="shared" si="74"/>
        <v/>
      </c>
      <c r="R377" s="189" t="str">
        <f t="shared" si="75"/>
        <v/>
      </c>
      <c r="S377" s="190" t="str">
        <f t="shared" si="76"/>
        <v/>
      </c>
      <c r="T377" s="191" t="str">
        <f t="shared" si="77"/>
        <v/>
      </c>
      <c r="U377" s="191" t="str">
        <f t="shared" si="78"/>
        <v/>
      </c>
      <c r="V377" s="191" t="str">
        <f t="shared" si="79"/>
        <v/>
      </c>
      <c r="W377" s="190" t="str">
        <f t="shared" si="71"/>
        <v/>
      </c>
    </row>
    <row r="378" spans="1:23" x14ac:dyDescent="0.25">
      <c r="A378" s="79" t="str">
        <f t="shared" si="80"/>
        <v/>
      </c>
      <c r="B378" s="73" t="str">
        <f t="shared" si="81"/>
        <v/>
      </c>
      <c r="C378" s="71" t="str">
        <f t="shared" si="82"/>
        <v/>
      </c>
      <c r="D378" s="80" t="str">
        <f t="shared" si="83"/>
        <v/>
      </c>
      <c r="E378" s="80" t="str">
        <f t="shared" si="84"/>
        <v/>
      </c>
      <c r="F378" s="80" t="str">
        <f t="shared" si="72"/>
        <v/>
      </c>
      <c r="G378" s="71" t="str">
        <f t="shared" si="73"/>
        <v/>
      </c>
      <c r="Q378" s="188" t="str">
        <f t="shared" si="74"/>
        <v/>
      </c>
      <c r="R378" s="189" t="str">
        <f t="shared" si="75"/>
        <v/>
      </c>
      <c r="S378" s="190" t="str">
        <f t="shared" si="76"/>
        <v/>
      </c>
      <c r="T378" s="191" t="str">
        <f t="shared" si="77"/>
        <v/>
      </c>
      <c r="U378" s="191" t="str">
        <f t="shared" si="78"/>
        <v/>
      </c>
      <c r="V378" s="191" t="str">
        <f t="shared" si="79"/>
        <v/>
      </c>
      <c r="W378" s="190" t="str">
        <f t="shared" si="71"/>
        <v/>
      </c>
    </row>
    <row r="379" spans="1:23" x14ac:dyDescent="0.25">
      <c r="A379" s="79" t="str">
        <f t="shared" si="80"/>
        <v/>
      </c>
      <c r="B379" s="73" t="str">
        <f t="shared" si="81"/>
        <v/>
      </c>
      <c r="C379" s="71" t="str">
        <f t="shared" si="82"/>
        <v/>
      </c>
      <c r="D379" s="80" t="str">
        <f t="shared" si="83"/>
        <v/>
      </c>
      <c r="E379" s="80" t="str">
        <f t="shared" si="84"/>
        <v/>
      </c>
      <c r="F379" s="80" t="str">
        <f t="shared" si="72"/>
        <v/>
      </c>
      <c r="G379" s="71" t="str">
        <f t="shared" si="73"/>
        <v/>
      </c>
      <c r="Q379" s="188" t="str">
        <f t="shared" si="74"/>
        <v/>
      </c>
      <c r="R379" s="189" t="str">
        <f t="shared" si="75"/>
        <v/>
      </c>
      <c r="S379" s="190" t="str">
        <f t="shared" si="76"/>
        <v/>
      </c>
      <c r="T379" s="191" t="str">
        <f t="shared" si="77"/>
        <v/>
      </c>
      <c r="U379" s="191" t="str">
        <f t="shared" si="78"/>
        <v/>
      </c>
      <c r="V379" s="191" t="str">
        <f t="shared" si="79"/>
        <v/>
      </c>
      <c r="W379" s="190" t="str">
        <f t="shared" si="71"/>
        <v/>
      </c>
    </row>
    <row r="380" spans="1:23" x14ac:dyDescent="0.25">
      <c r="A380" s="79" t="str">
        <f t="shared" si="80"/>
        <v/>
      </c>
      <c r="B380" s="73" t="str">
        <f t="shared" si="81"/>
        <v/>
      </c>
      <c r="C380" s="71" t="str">
        <f t="shared" si="82"/>
        <v/>
      </c>
      <c r="D380" s="80" t="str">
        <f t="shared" si="83"/>
        <v/>
      </c>
      <c r="E380" s="80" t="str">
        <f t="shared" si="84"/>
        <v/>
      </c>
      <c r="F380" s="80" t="str">
        <f t="shared" si="72"/>
        <v/>
      </c>
      <c r="G380" s="71" t="str">
        <f t="shared" si="73"/>
        <v/>
      </c>
      <c r="Q380" s="188" t="str">
        <f t="shared" si="74"/>
        <v/>
      </c>
      <c r="R380" s="189" t="str">
        <f t="shared" si="75"/>
        <v/>
      </c>
      <c r="S380" s="190" t="str">
        <f t="shared" si="76"/>
        <v/>
      </c>
      <c r="T380" s="191" t="str">
        <f t="shared" si="77"/>
        <v/>
      </c>
      <c r="U380" s="191" t="str">
        <f t="shared" si="78"/>
        <v/>
      </c>
      <c r="V380" s="191" t="str">
        <f t="shared" si="79"/>
        <v/>
      </c>
      <c r="W380" s="190" t="str">
        <f t="shared" si="71"/>
        <v/>
      </c>
    </row>
    <row r="381" spans="1:23" x14ac:dyDescent="0.25">
      <c r="A381" s="79" t="str">
        <f t="shared" si="80"/>
        <v/>
      </c>
      <c r="B381" s="73" t="str">
        <f t="shared" si="81"/>
        <v/>
      </c>
      <c r="C381" s="71" t="str">
        <f t="shared" si="82"/>
        <v/>
      </c>
      <c r="D381" s="80" t="str">
        <f t="shared" si="83"/>
        <v/>
      </c>
      <c r="E381" s="80" t="str">
        <f t="shared" si="84"/>
        <v/>
      </c>
      <c r="F381" s="80" t="str">
        <f t="shared" si="72"/>
        <v/>
      </c>
      <c r="G381" s="71" t="str">
        <f t="shared" si="73"/>
        <v/>
      </c>
      <c r="Q381" s="188" t="str">
        <f t="shared" si="74"/>
        <v/>
      </c>
      <c r="R381" s="189" t="str">
        <f t="shared" si="75"/>
        <v/>
      </c>
      <c r="S381" s="190" t="str">
        <f t="shared" si="76"/>
        <v/>
      </c>
      <c r="T381" s="191" t="str">
        <f t="shared" si="77"/>
        <v/>
      </c>
      <c r="U381" s="191" t="str">
        <f t="shared" si="78"/>
        <v/>
      </c>
      <c r="V381" s="191" t="str">
        <f t="shared" si="79"/>
        <v/>
      </c>
      <c r="W381" s="190" t="str">
        <f t="shared" si="71"/>
        <v/>
      </c>
    </row>
    <row r="382" spans="1:23" x14ac:dyDescent="0.25">
      <c r="A382" s="79" t="str">
        <f t="shared" si="80"/>
        <v/>
      </c>
      <c r="B382" s="73" t="str">
        <f t="shared" si="81"/>
        <v/>
      </c>
      <c r="C382" s="71" t="str">
        <f t="shared" si="82"/>
        <v/>
      </c>
      <c r="D382" s="80" t="str">
        <f t="shared" si="83"/>
        <v/>
      </c>
      <c r="E382" s="80" t="str">
        <f t="shared" si="84"/>
        <v/>
      </c>
      <c r="F382" s="80" t="str">
        <f t="shared" si="72"/>
        <v/>
      </c>
      <c r="G382" s="71" t="str">
        <f t="shared" si="73"/>
        <v/>
      </c>
      <c r="Q382" s="188" t="str">
        <f t="shared" si="74"/>
        <v/>
      </c>
      <c r="R382" s="189" t="str">
        <f t="shared" si="75"/>
        <v/>
      </c>
      <c r="S382" s="190" t="str">
        <f t="shared" si="76"/>
        <v/>
      </c>
      <c r="T382" s="191" t="str">
        <f t="shared" si="77"/>
        <v/>
      </c>
      <c r="U382" s="191" t="str">
        <f t="shared" si="78"/>
        <v/>
      </c>
      <c r="V382" s="191" t="str">
        <f t="shared" si="79"/>
        <v/>
      </c>
      <c r="W382" s="190" t="str">
        <f t="shared" si="71"/>
        <v/>
      </c>
    </row>
    <row r="383" spans="1:23" x14ac:dyDescent="0.25">
      <c r="A383" s="79" t="str">
        <f t="shared" si="80"/>
        <v/>
      </c>
      <c r="B383" s="73" t="str">
        <f t="shared" si="81"/>
        <v/>
      </c>
      <c r="C383" s="71" t="str">
        <f t="shared" si="82"/>
        <v/>
      </c>
      <c r="D383" s="80" t="str">
        <f t="shared" si="83"/>
        <v/>
      </c>
      <c r="E383" s="80" t="str">
        <f t="shared" si="84"/>
        <v/>
      </c>
      <c r="F383" s="80" t="str">
        <f t="shared" si="72"/>
        <v/>
      </c>
      <c r="G383" s="71" t="str">
        <f t="shared" si="73"/>
        <v/>
      </c>
      <c r="Q383" s="188" t="str">
        <f t="shared" si="74"/>
        <v/>
      </c>
      <c r="R383" s="189" t="str">
        <f t="shared" si="75"/>
        <v/>
      </c>
      <c r="S383" s="190" t="str">
        <f t="shared" si="76"/>
        <v/>
      </c>
      <c r="T383" s="191" t="str">
        <f t="shared" si="77"/>
        <v/>
      </c>
      <c r="U383" s="191" t="str">
        <f t="shared" si="78"/>
        <v/>
      </c>
      <c r="V383" s="191" t="str">
        <f t="shared" si="79"/>
        <v/>
      </c>
      <c r="W383" s="190" t="str">
        <f t="shared" si="71"/>
        <v/>
      </c>
    </row>
    <row r="384" spans="1:23" x14ac:dyDescent="0.25">
      <c r="A384" s="79" t="str">
        <f t="shared" si="80"/>
        <v/>
      </c>
      <c r="B384" s="73" t="str">
        <f t="shared" si="81"/>
        <v/>
      </c>
      <c r="C384" s="71" t="str">
        <f t="shared" si="82"/>
        <v/>
      </c>
      <c r="D384" s="80" t="str">
        <f t="shared" si="83"/>
        <v/>
      </c>
      <c r="E384" s="80" t="str">
        <f t="shared" si="84"/>
        <v/>
      </c>
      <c r="F384" s="80" t="str">
        <f t="shared" si="72"/>
        <v/>
      </c>
      <c r="G384" s="71" t="str">
        <f t="shared" si="73"/>
        <v/>
      </c>
      <c r="Q384" s="188" t="str">
        <f t="shared" si="74"/>
        <v/>
      </c>
      <c r="R384" s="189" t="str">
        <f t="shared" si="75"/>
        <v/>
      </c>
      <c r="S384" s="190" t="str">
        <f t="shared" si="76"/>
        <v/>
      </c>
      <c r="T384" s="191" t="str">
        <f t="shared" si="77"/>
        <v/>
      </c>
      <c r="U384" s="191" t="str">
        <f t="shared" si="78"/>
        <v/>
      </c>
      <c r="V384" s="191" t="str">
        <f t="shared" si="79"/>
        <v/>
      </c>
      <c r="W384" s="190" t="str">
        <f t="shared" si="71"/>
        <v/>
      </c>
    </row>
    <row r="385" spans="1:23" x14ac:dyDescent="0.25">
      <c r="A385" s="79" t="str">
        <f t="shared" si="80"/>
        <v/>
      </c>
      <c r="B385" s="73" t="str">
        <f t="shared" si="81"/>
        <v/>
      </c>
      <c r="C385" s="71" t="str">
        <f t="shared" si="82"/>
        <v/>
      </c>
      <c r="D385" s="80" t="str">
        <f t="shared" si="83"/>
        <v/>
      </c>
      <c r="E385" s="80" t="str">
        <f t="shared" si="84"/>
        <v/>
      </c>
      <c r="F385" s="80" t="str">
        <f t="shared" si="72"/>
        <v/>
      </c>
      <c r="G385" s="71" t="str">
        <f t="shared" si="73"/>
        <v/>
      </c>
      <c r="Q385" s="188" t="str">
        <f t="shared" si="74"/>
        <v/>
      </c>
      <c r="R385" s="189" t="str">
        <f t="shared" si="75"/>
        <v/>
      </c>
      <c r="S385" s="190" t="str">
        <f t="shared" si="76"/>
        <v/>
      </c>
      <c r="T385" s="191" t="str">
        <f t="shared" si="77"/>
        <v/>
      </c>
      <c r="U385" s="191" t="str">
        <f t="shared" si="78"/>
        <v/>
      </c>
      <c r="V385" s="191" t="str">
        <f t="shared" si="79"/>
        <v/>
      </c>
      <c r="W385" s="190" t="str">
        <f t="shared" si="71"/>
        <v/>
      </c>
    </row>
    <row r="386" spans="1:23" x14ac:dyDescent="0.25">
      <c r="A386" s="79" t="str">
        <f t="shared" si="80"/>
        <v/>
      </c>
      <c r="B386" s="73" t="str">
        <f t="shared" si="81"/>
        <v/>
      </c>
      <c r="C386" s="71" t="str">
        <f t="shared" si="82"/>
        <v/>
      </c>
      <c r="D386" s="80" t="str">
        <f t="shared" si="83"/>
        <v/>
      </c>
      <c r="E386" s="80" t="str">
        <f t="shared" si="84"/>
        <v/>
      </c>
      <c r="F386" s="80" t="str">
        <f t="shared" si="72"/>
        <v/>
      </c>
      <c r="G386" s="71" t="str">
        <f t="shared" si="73"/>
        <v/>
      </c>
      <c r="Q386" s="188" t="str">
        <f t="shared" si="74"/>
        <v/>
      </c>
      <c r="R386" s="189" t="str">
        <f t="shared" si="75"/>
        <v/>
      </c>
      <c r="S386" s="190" t="str">
        <f t="shared" si="76"/>
        <v/>
      </c>
      <c r="T386" s="191" t="str">
        <f t="shared" si="77"/>
        <v/>
      </c>
      <c r="U386" s="191" t="str">
        <f t="shared" si="78"/>
        <v/>
      </c>
      <c r="V386" s="191" t="str">
        <f t="shared" si="79"/>
        <v/>
      </c>
      <c r="W386" s="190" t="str">
        <f t="shared" si="71"/>
        <v/>
      </c>
    </row>
    <row r="387" spans="1:23" x14ac:dyDescent="0.25">
      <c r="A387" s="79" t="str">
        <f t="shared" si="80"/>
        <v/>
      </c>
      <c r="B387" s="73" t="str">
        <f t="shared" si="81"/>
        <v/>
      </c>
      <c r="C387" s="71" t="str">
        <f t="shared" si="82"/>
        <v/>
      </c>
      <c r="D387" s="80" t="str">
        <f t="shared" si="83"/>
        <v/>
      </c>
      <c r="E387" s="80" t="str">
        <f t="shared" si="84"/>
        <v/>
      </c>
      <c r="F387" s="80" t="str">
        <f t="shared" si="72"/>
        <v/>
      </c>
      <c r="G387" s="71" t="str">
        <f t="shared" si="73"/>
        <v/>
      </c>
      <c r="Q387" s="188" t="str">
        <f t="shared" si="74"/>
        <v/>
      </c>
      <c r="R387" s="189" t="str">
        <f t="shared" si="75"/>
        <v/>
      </c>
      <c r="S387" s="190" t="str">
        <f t="shared" si="76"/>
        <v/>
      </c>
      <c r="T387" s="191" t="str">
        <f t="shared" si="77"/>
        <v/>
      </c>
      <c r="U387" s="191" t="str">
        <f t="shared" si="78"/>
        <v/>
      </c>
      <c r="V387" s="191" t="str">
        <f t="shared" si="79"/>
        <v/>
      </c>
      <c r="W387" s="190" t="str">
        <f t="shared" si="71"/>
        <v/>
      </c>
    </row>
    <row r="388" spans="1:23" x14ac:dyDescent="0.25">
      <c r="A388" s="79" t="str">
        <f t="shared" si="80"/>
        <v/>
      </c>
      <c r="B388" s="73" t="str">
        <f t="shared" si="81"/>
        <v/>
      </c>
      <c r="C388" s="71" t="str">
        <f t="shared" si="82"/>
        <v/>
      </c>
      <c r="D388" s="80" t="str">
        <f t="shared" si="83"/>
        <v/>
      </c>
      <c r="E388" s="80" t="str">
        <f t="shared" si="84"/>
        <v/>
      </c>
      <c r="F388" s="80" t="str">
        <f t="shared" si="72"/>
        <v/>
      </c>
      <c r="G388" s="71" t="str">
        <f t="shared" si="73"/>
        <v/>
      </c>
      <c r="Q388" s="188" t="str">
        <f t="shared" si="74"/>
        <v/>
      </c>
      <c r="R388" s="189" t="str">
        <f t="shared" si="75"/>
        <v/>
      </c>
      <c r="S388" s="190" t="str">
        <f t="shared" si="76"/>
        <v/>
      </c>
      <c r="T388" s="191" t="str">
        <f t="shared" si="77"/>
        <v/>
      </c>
      <c r="U388" s="191" t="str">
        <f t="shared" si="78"/>
        <v/>
      </c>
      <c r="V388" s="191" t="str">
        <f t="shared" si="79"/>
        <v/>
      </c>
      <c r="W388" s="190" t="str">
        <f t="shared" si="71"/>
        <v/>
      </c>
    </row>
    <row r="389" spans="1:23" x14ac:dyDescent="0.25">
      <c r="A389" s="79" t="str">
        <f t="shared" si="80"/>
        <v/>
      </c>
      <c r="B389" s="73" t="str">
        <f t="shared" si="81"/>
        <v/>
      </c>
      <c r="C389" s="71" t="str">
        <f t="shared" si="82"/>
        <v/>
      </c>
      <c r="D389" s="80" t="str">
        <f t="shared" si="83"/>
        <v/>
      </c>
      <c r="E389" s="80" t="str">
        <f t="shared" si="84"/>
        <v/>
      </c>
      <c r="F389" s="80" t="str">
        <f t="shared" si="72"/>
        <v/>
      </c>
      <c r="G389" s="71" t="str">
        <f t="shared" si="73"/>
        <v/>
      </c>
      <c r="Q389" s="188" t="str">
        <f t="shared" si="74"/>
        <v/>
      </c>
      <c r="R389" s="189" t="str">
        <f t="shared" si="75"/>
        <v/>
      </c>
      <c r="S389" s="190" t="str">
        <f t="shared" si="76"/>
        <v/>
      </c>
      <c r="T389" s="191" t="str">
        <f t="shared" si="77"/>
        <v/>
      </c>
      <c r="U389" s="191" t="str">
        <f t="shared" si="78"/>
        <v/>
      </c>
      <c r="V389" s="191" t="str">
        <f t="shared" si="79"/>
        <v/>
      </c>
      <c r="W389" s="190" t="str">
        <f t="shared" si="71"/>
        <v/>
      </c>
    </row>
    <row r="390" spans="1:23" x14ac:dyDescent="0.25">
      <c r="A390" s="79" t="str">
        <f t="shared" si="80"/>
        <v/>
      </c>
      <c r="B390" s="73" t="str">
        <f t="shared" si="81"/>
        <v/>
      </c>
      <c r="C390" s="71" t="str">
        <f t="shared" si="82"/>
        <v/>
      </c>
      <c r="D390" s="80" t="str">
        <f t="shared" si="83"/>
        <v/>
      </c>
      <c r="E390" s="80" t="str">
        <f t="shared" si="84"/>
        <v/>
      </c>
      <c r="F390" s="80" t="str">
        <f t="shared" si="72"/>
        <v/>
      </c>
      <c r="G390" s="71" t="str">
        <f t="shared" si="73"/>
        <v/>
      </c>
      <c r="Q390" s="188" t="str">
        <f t="shared" si="74"/>
        <v/>
      </c>
      <c r="R390" s="189" t="str">
        <f t="shared" si="75"/>
        <v/>
      </c>
      <c r="S390" s="190" t="str">
        <f t="shared" si="76"/>
        <v/>
      </c>
      <c r="T390" s="191" t="str">
        <f t="shared" si="77"/>
        <v/>
      </c>
      <c r="U390" s="191" t="str">
        <f t="shared" si="78"/>
        <v/>
      </c>
      <c r="V390" s="191" t="str">
        <f t="shared" si="79"/>
        <v/>
      </c>
      <c r="W390" s="190" t="str">
        <f t="shared" si="71"/>
        <v/>
      </c>
    </row>
    <row r="391" spans="1:23" x14ac:dyDescent="0.25">
      <c r="A391" s="79" t="str">
        <f t="shared" si="80"/>
        <v/>
      </c>
      <c r="B391" s="73" t="str">
        <f t="shared" si="81"/>
        <v/>
      </c>
      <c r="C391" s="71" t="str">
        <f t="shared" si="82"/>
        <v/>
      </c>
      <c r="D391" s="80" t="str">
        <f t="shared" si="83"/>
        <v/>
      </c>
      <c r="E391" s="80" t="str">
        <f t="shared" si="84"/>
        <v/>
      </c>
      <c r="F391" s="80" t="str">
        <f t="shared" si="72"/>
        <v/>
      </c>
      <c r="G391" s="71" t="str">
        <f t="shared" si="73"/>
        <v/>
      </c>
      <c r="Q391" s="188" t="str">
        <f t="shared" si="74"/>
        <v/>
      </c>
      <c r="R391" s="189" t="str">
        <f t="shared" si="75"/>
        <v/>
      </c>
      <c r="S391" s="190" t="str">
        <f t="shared" si="76"/>
        <v/>
      </c>
      <c r="T391" s="191" t="str">
        <f t="shared" si="77"/>
        <v/>
      </c>
      <c r="U391" s="191" t="str">
        <f t="shared" si="78"/>
        <v/>
      </c>
      <c r="V391" s="191" t="str">
        <f t="shared" si="79"/>
        <v/>
      </c>
      <c r="W391" s="190" t="str">
        <f t="shared" si="71"/>
        <v/>
      </c>
    </row>
    <row r="392" spans="1:23" x14ac:dyDescent="0.25">
      <c r="A392" s="79" t="str">
        <f t="shared" si="80"/>
        <v/>
      </c>
      <c r="B392" s="73" t="str">
        <f t="shared" si="81"/>
        <v/>
      </c>
      <c r="C392" s="71" t="str">
        <f t="shared" si="82"/>
        <v/>
      </c>
      <c r="D392" s="80" t="str">
        <f t="shared" si="83"/>
        <v/>
      </c>
      <c r="E392" s="80" t="str">
        <f t="shared" si="84"/>
        <v/>
      </c>
      <c r="F392" s="80" t="str">
        <f t="shared" si="72"/>
        <v/>
      </c>
      <c r="G392" s="71" t="str">
        <f t="shared" si="73"/>
        <v/>
      </c>
      <c r="Q392" s="188" t="str">
        <f t="shared" si="74"/>
        <v/>
      </c>
      <c r="R392" s="189" t="str">
        <f t="shared" si="75"/>
        <v/>
      </c>
      <c r="S392" s="190" t="str">
        <f t="shared" si="76"/>
        <v/>
      </c>
      <c r="T392" s="191" t="str">
        <f t="shared" si="77"/>
        <v/>
      </c>
      <c r="U392" s="191" t="str">
        <f t="shared" si="78"/>
        <v/>
      </c>
      <c r="V392" s="191" t="str">
        <f t="shared" si="79"/>
        <v/>
      </c>
      <c r="W392" s="190" t="str">
        <f t="shared" si="71"/>
        <v/>
      </c>
    </row>
    <row r="393" spans="1:23" x14ac:dyDescent="0.25">
      <c r="A393" s="79" t="str">
        <f t="shared" si="80"/>
        <v/>
      </c>
      <c r="B393" s="73" t="str">
        <f t="shared" si="81"/>
        <v/>
      </c>
      <c r="C393" s="71" t="str">
        <f t="shared" si="82"/>
        <v/>
      </c>
      <c r="D393" s="80" t="str">
        <f t="shared" si="83"/>
        <v/>
      </c>
      <c r="E393" s="80" t="str">
        <f t="shared" si="84"/>
        <v/>
      </c>
      <c r="F393" s="80" t="str">
        <f t="shared" si="72"/>
        <v/>
      </c>
      <c r="G393" s="71" t="str">
        <f t="shared" si="73"/>
        <v/>
      </c>
      <c r="Q393" s="188" t="str">
        <f t="shared" si="74"/>
        <v/>
      </c>
      <c r="R393" s="189" t="str">
        <f t="shared" si="75"/>
        <v/>
      </c>
      <c r="S393" s="190" t="str">
        <f t="shared" si="76"/>
        <v/>
      </c>
      <c r="T393" s="191" t="str">
        <f t="shared" si="77"/>
        <v/>
      </c>
      <c r="U393" s="191" t="str">
        <f t="shared" si="78"/>
        <v/>
      </c>
      <c r="V393" s="191" t="str">
        <f t="shared" si="79"/>
        <v/>
      </c>
      <c r="W393" s="190" t="str">
        <f t="shared" si="71"/>
        <v/>
      </c>
    </row>
    <row r="394" spans="1:23" x14ac:dyDescent="0.25">
      <c r="A394" s="79" t="str">
        <f t="shared" si="80"/>
        <v/>
      </c>
      <c r="B394" s="73" t="str">
        <f t="shared" si="81"/>
        <v/>
      </c>
      <c r="C394" s="71" t="str">
        <f t="shared" si="82"/>
        <v/>
      </c>
      <c r="D394" s="80" t="str">
        <f t="shared" si="83"/>
        <v/>
      </c>
      <c r="E394" s="80" t="str">
        <f t="shared" si="84"/>
        <v/>
      </c>
      <c r="F394" s="80" t="str">
        <f t="shared" si="72"/>
        <v/>
      </c>
      <c r="G394" s="71" t="str">
        <f t="shared" si="73"/>
        <v/>
      </c>
      <c r="Q394" s="188" t="str">
        <f t="shared" si="74"/>
        <v/>
      </c>
      <c r="R394" s="189" t="str">
        <f t="shared" si="75"/>
        <v/>
      </c>
      <c r="S394" s="190" t="str">
        <f t="shared" si="76"/>
        <v/>
      </c>
      <c r="T394" s="191" t="str">
        <f t="shared" si="77"/>
        <v/>
      </c>
      <c r="U394" s="191" t="str">
        <f t="shared" si="78"/>
        <v/>
      </c>
      <c r="V394" s="191" t="str">
        <f t="shared" si="79"/>
        <v/>
      </c>
      <c r="W394" s="190" t="str">
        <f t="shared" si="71"/>
        <v/>
      </c>
    </row>
    <row r="395" spans="1:23" x14ac:dyDescent="0.25">
      <c r="A395" s="79" t="str">
        <f t="shared" si="80"/>
        <v/>
      </c>
      <c r="B395" s="73" t="str">
        <f t="shared" si="81"/>
        <v/>
      </c>
      <c r="C395" s="71" t="str">
        <f t="shared" si="82"/>
        <v/>
      </c>
      <c r="D395" s="80" t="str">
        <f t="shared" si="83"/>
        <v/>
      </c>
      <c r="E395" s="80" t="str">
        <f t="shared" si="84"/>
        <v/>
      </c>
      <c r="F395" s="80" t="str">
        <f t="shared" si="72"/>
        <v/>
      </c>
      <c r="G395" s="71" t="str">
        <f t="shared" si="73"/>
        <v/>
      </c>
      <c r="Q395" s="188" t="str">
        <f t="shared" si="74"/>
        <v/>
      </c>
      <c r="R395" s="189" t="str">
        <f t="shared" si="75"/>
        <v/>
      </c>
      <c r="S395" s="190" t="str">
        <f t="shared" si="76"/>
        <v/>
      </c>
      <c r="T395" s="191" t="str">
        <f t="shared" si="77"/>
        <v/>
      </c>
      <c r="U395" s="191" t="str">
        <f t="shared" si="78"/>
        <v/>
      </c>
      <c r="V395" s="191" t="str">
        <f t="shared" si="79"/>
        <v/>
      </c>
      <c r="W395" s="190" t="str">
        <f t="shared" si="71"/>
        <v/>
      </c>
    </row>
    <row r="396" spans="1:23" x14ac:dyDescent="0.25">
      <c r="A396" s="79" t="str">
        <f t="shared" si="80"/>
        <v/>
      </c>
      <c r="B396" s="73" t="str">
        <f t="shared" si="81"/>
        <v/>
      </c>
      <c r="C396" s="71" t="str">
        <f t="shared" si="82"/>
        <v/>
      </c>
      <c r="D396" s="80" t="str">
        <f t="shared" si="83"/>
        <v/>
      </c>
      <c r="E396" s="80" t="str">
        <f t="shared" si="84"/>
        <v/>
      </c>
      <c r="F396" s="80" t="str">
        <f t="shared" si="72"/>
        <v/>
      </c>
      <c r="G396" s="71" t="str">
        <f t="shared" si="73"/>
        <v/>
      </c>
      <c r="Q396" s="188" t="str">
        <f t="shared" si="74"/>
        <v/>
      </c>
      <c r="R396" s="189" t="str">
        <f t="shared" si="75"/>
        <v/>
      </c>
      <c r="S396" s="190" t="str">
        <f t="shared" si="76"/>
        <v/>
      </c>
      <c r="T396" s="191" t="str">
        <f t="shared" si="77"/>
        <v/>
      </c>
      <c r="U396" s="191" t="str">
        <f t="shared" si="78"/>
        <v/>
      </c>
      <c r="V396" s="191" t="str">
        <f t="shared" si="79"/>
        <v/>
      </c>
      <c r="W396" s="190" t="str">
        <f t="shared" si="71"/>
        <v/>
      </c>
    </row>
    <row r="397" spans="1:23" x14ac:dyDescent="0.25">
      <c r="A397" s="79" t="str">
        <f t="shared" si="80"/>
        <v/>
      </c>
      <c r="B397" s="73" t="str">
        <f t="shared" si="81"/>
        <v/>
      </c>
      <c r="C397" s="71" t="str">
        <f t="shared" si="82"/>
        <v/>
      </c>
      <c r="D397" s="80" t="str">
        <f t="shared" si="83"/>
        <v/>
      </c>
      <c r="E397" s="80" t="str">
        <f t="shared" si="84"/>
        <v/>
      </c>
      <c r="F397" s="80" t="str">
        <f t="shared" si="72"/>
        <v/>
      </c>
      <c r="G397" s="71" t="str">
        <f t="shared" si="73"/>
        <v/>
      </c>
      <c r="Q397" s="188" t="str">
        <f t="shared" si="74"/>
        <v/>
      </c>
      <c r="R397" s="189" t="str">
        <f t="shared" si="75"/>
        <v/>
      </c>
      <c r="S397" s="190" t="str">
        <f t="shared" si="76"/>
        <v/>
      </c>
      <c r="T397" s="191" t="str">
        <f t="shared" si="77"/>
        <v/>
      </c>
      <c r="U397" s="191" t="str">
        <f t="shared" si="78"/>
        <v/>
      </c>
      <c r="V397" s="191" t="str">
        <f t="shared" si="79"/>
        <v/>
      </c>
      <c r="W397" s="190" t="str">
        <f t="shared" si="71"/>
        <v/>
      </c>
    </row>
    <row r="398" spans="1:23" x14ac:dyDescent="0.25">
      <c r="A398" s="79" t="str">
        <f t="shared" si="80"/>
        <v/>
      </c>
      <c r="B398" s="73" t="str">
        <f t="shared" si="81"/>
        <v/>
      </c>
      <c r="C398" s="71" t="str">
        <f t="shared" si="82"/>
        <v/>
      </c>
      <c r="D398" s="80" t="str">
        <f t="shared" si="83"/>
        <v/>
      </c>
      <c r="E398" s="80" t="str">
        <f t="shared" si="84"/>
        <v/>
      </c>
      <c r="F398" s="80" t="str">
        <f t="shared" si="72"/>
        <v/>
      </c>
      <c r="G398" s="71" t="str">
        <f t="shared" si="73"/>
        <v/>
      </c>
      <c r="Q398" s="188" t="str">
        <f t="shared" si="74"/>
        <v/>
      </c>
      <c r="R398" s="189" t="str">
        <f t="shared" si="75"/>
        <v/>
      </c>
      <c r="S398" s="190" t="str">
        <f t="shared" si="76"/>
        <v/>
      </c>
      <c r="T398" s="191" t="str">
        <f t="shared" si="77"/>
        <v/>
      </c>
      <c r="U398" s="191" t="str">
        <f t="shared" si="78"/>
        <v/>
      </c>
      <c r="V398" s="191" t="str">
        <f t="shared" si="79"/>
        <v/>
      </c>
      <c r="W398" s="190" t="str">
        <f t="shared" si="71"/>
        <v/>
      </c>
    </row>
    <row r="399" spans="1:23" x14ac:dyDescent="0.25">
      <c r="A399" s="79" t="str">
        <f t="shared" si="80"/>
        <v/>
      </c>
      <c r="B399" s="73" t="str">
        <f t="shared" si="81"/>
        <v/>
      </c>
      <c r="C399" s="71" t="str">
        <f t="shared" si="82"/>
        <v/>
      </c>
      <c r="D399" s="80" t="str">
        <f t="shared" si="83"/>
        <v/>
      </c>
      <c r="E399" s="80" t="str">
        <f t="shared" si="84"/>
        <v/>
      </c>
      <c r="F399" s="80" t="str">
        <f t="shared" si="72"/>
        <v/>
      </c>
      <c r="G399" s="71" t="str">
        <f t="shared" si="73"/>
        <v/>
      </c>
      <c r="Q399" s="188" t="str">
        <f t="shared" si="74"/>
        <v/>
      </c>
      <c r="R399" s="189" t="str">
        <f t="shared" si="75"/>
        <v/>
      </c>
      <c r="S399" s="190" t="str">
        <f t="shared" si="76"/>
        <v/>
      </c>
      <c r="T399" s="191" t="str">
        <f t="shared" si="77"/>
        <v/>
      </c>
      <c r="U399" s="191" t="str">
        <f t="shared" si="78"/>
        <v/>
      </c>
      <c r="V399" s="191" t="str">
        <f t="shared" si="79"/>
        <v/>
      </c>
      <c r="W399" s="190" t="str">
        <f t="shared" si="71"/>
        <v/>
      </c>
    </row>
    <row r="400" spans="1:23" x14ac:dyDescent="0.25">
      <c r="A400" s="79" t="str">
        <f t="shared" si="80"/>
        <v/>
      </c>
      <c r="B400" s="73" t="str">
        <f t="shared" si="81"/>
        <v/>
      </c>
      <c r="C400" s="71" t="str">
        <f t="shared" si="82"/>
        <v/>
      </c>
      <c r="D400" s="80" t="str">
        <f t="shared" si="83"/>
        <v/>
      </c>
      <c r="E400" s="80" t="str">
        <f t="shared" si="84"/>
        <v/>
      </c>
      <c r="F400" s="80" t="str">
        <f t="shared" si="72"/>
        <v/>
      </c>
      <c r="G400" s="71" t="str">
        <f t="shared" si="73"/>
        <v/>
      </c>
      <c r="Q400" s="188" t="str">
        <f t="shared" si="74"/>
        <v/>
      </c>
      <c r="R400" s="189" t="str">
        <f t="shared" si="75"/>
        <v/>
      </c>
      <c r="S400" s="190" t="str">
        <f t="shared" si="76"/>
        <v/>
      </c>
      <c r="T400" s="191" t="str">
        <f t="shared" si="77"/>
        <v/>
      </c>
      <c r="U400" s="191" t="str">
        <f t="shared" si="78"/>
        <v/>
      </c>
      <c r="V400" s="191" t="str">
        <f t="shared" si="79"/>
        <v/>
      </c>
      <c r="W400" s="190" t="str">
        <f t="shared" si="71"/>
        <v/>
      </c>
    </row>
    <row r="401" spans="1:23" x14ac:dyDescent="0.25">
      <c r="A401" s="79" t="str">
        <f t="shared" si="80"/>
        <v/>
      </c>
      <c r="B401" s="73" t="str">
        <f t="shared" si="81"/>
        <v/>
      </c>
      <c r="C401" s="71" t="str">
        <f t="shared" si="82"/>
        <v/>
      </c>
      <c r="D401" s="80" t="str">
        <f t="shared" si="83"/>
        <v/>
      </c>
      <c r="E401" s="80" t="str">
        <f t="shared" si="84"/>
        <v/>
      </c>
      <c r="F401" s="80" t="str">
        <f t="shared" si="72"/>
        <v/>
      </c>
      <c r="G401" s="71" t="str">
        <f t="shared" si="73"/>
        <v/>
      </c>
      <c r="Q401" s="188" t="str">
        <f t="shared" si="74"/>
        <v/>
      </c>
      <c r="R401" s="189" t="str">
        <f t="shared" si="75"/>
        <v/>
      </c>
      <c r="S401" s="190" t="str">
        <f t="shared" si="76"/>
        <v/>
      </c>
      <c r="T401" s="191" t="str">
        <f t="shared" si="77"/>
        <v/>
      </c>
      <c r="U401" s="191" t="str">
        <f t="shared" si="78"/>
        <v/>
      </c>
      <c r="V401" s="191" t="str">
        <f t="shared" si="79"/>
        <v/>
      </c>
      <c r="W401" s="190" t="str">
        <f t="shared" si="71"/>
        <v/>
      </c>
    </row>
    <row r="402" spans="1:23" x14ac:dyDescent="0.25">
      <c r="A402" s="79" t="str">
        <f t="shared" si="80"/>
        <v/>
      </c>
      <c r="B402" s="73" t="str">
        <f t="shared" si="81"/>
        <v/>
      </c>
      <c r="C402" s="71" t="str">
        <f t="shared" si="82"/>
        <v/>
      </c>
      <c r="D402" s="80" t="str">
        <f t="shared" si="83"/>
        <v/>
      </c>
      <c r="E402" s="80" t="str">
        <f t="shared" si="84"/>
        <v/>
      </c>
      <c r="F402" s="80" t="str">
        <f t="shared" si="72"/>
        <v/>
      </c>
      <c r="G402" s="71" t="str">
        <f t="shared" si="73"/>
        <v/>
      </c>
      <c r="Q402" s="188" t="str">
        <f t="shared" si="74"/>
        <v/>
      </c>
      <c r="R402" s="189" t="str">
        <f t="shared" si="75"/>
        <v/>
      </c>
      <c r="S402" s="190" t="str">
        <f t="shared" si="76"/>
        <v/>
      </c>
      <c r="T402" s="191" t="str">
        <f t="shared" si="77"/>
        <v/>
      </c>
      <c r="U402" s="191" t="str">
        <f t="shared" si="78"/>
        <v/>
      </c>
      <c r="V402" s="191" t="str">
        <f t="shared" si="79"/>
        <v/>
      </c>
      <c r="W402" s="190" t="str">
        <f t="shared" ref="W402:W465" si="85">IF(R402="","",SUM(S402)-SUM(U402))</f>
        <v/>
      </c>
    </row>
    <row r="403" spans="1:23" x14ac:dyDescent="0.25">
      <c r="A403" s="79" t="str">
        <f t="shared" si="80"/>
        <v/>
      </c>
      <c r="B403" s="73" t="str">
        <f t="shared" si="81"/>
        <v/>
      </c>
      <c r="C403" s="71" t="str">
        <f t="shared" si="82"/>
        <v/>
      </c>
      <c r="D403" s="80" t="str">
        <f t="shared" si="83"/>
        <v/>
      </c>
      <c r="E403" s="80" t="str">
        <f t="shared" si="84"/>
        <v/>
      </c>
      <c r="F403" s="80" t="str">
        <f t="shared" ref="F403:F466" si="86">IF(B403="","",SUM(D403:E403))</f>
        <v/>
      </c>
      <c r="G403" s="71" t="str">
        <f t="shared" ref="G403:G466" si="87">IF(B403="","",SUM(C403)-SUM(E403))</f>
        <v/>
      </c>
      <c r="Q403" s="188" t="str">
        <f t="shared" ref="Q403:Q466" si="88">IF(R403="","",EDATE(Q402,1))</f>
        <v/>
      </c>
      <c r="R403" s="189" t="str">
        <f t="shared" ref="R403:R466" si="89">IF(R402="","",IF(SUM(R402)+1&lt;=$U$7,SUM(R402)+1,""))</f>
        <v/>
      </c>
      <c r="S403" s="190" t="str">
        <f t="shared" ref="S403:S466" si="90">IF(R403="","",W402)</f>
        <v/>
      </c>
      <c r="T403" s="191" t="str">
        <f t="shared" ref="T403:T466" si="91">IF(R403="","",IPMT($U$13/12,R403,$U$7,-$U$11,$U$12,0))</f>
        <v/>
      </c>
      <c r="U403" s="191" t="str">
        <f t="shared" ref="U403:U466" si="92">IF(R403="","",PPMT($U$13/12,R403,$U$7,-$U$11,$U$12,0))</f>
        <v/>
      </c>
      <c r="V403" s="191" t="str">
        <f t="shared" ref="V403:V466" si="93">IF(R403="","",SUM(T403:U403))</f>
        <v/>
      </c>
      <c r="W403" s="190" t="str">
        <f t="shared" si="85"/>
        <v/>
      </c>
    </row>
    <row r="404" spans="1:23" x14ac:dyDescent="0.25">
      <c r="A404" s="79" t="str">
        <f t="shared" ref="A404:A467" si="94">IF(B404="","",EDATE(A403,1))</f>
        <v/>
      </c>
      <c r="B404" s="73" t="str">
        <f t="shared" ref="B404:B467" si="95">IF(B403="","",IF(SUM(B403)+1&lt;=$E$7,SUM(B403)+1,""))</f>
        <v/>
      </c>
      <c r="C404" s="71" t="str">
        <f t="shared" ref="C404:C467" si="96">IF(B404="","",G403)</f>
        <v/>
      </c>
      <c r="D404" s="80" t="str">
        <f t="shared" ref="D404:D467" si="97">IF(B404="","",IPMT($E$14/12,B404-1,$E$7-1,-$C$19,$E$13,0))</f>
        <v/>
      </c>
      <c r="E404" s="80" t="str">
        <f t="shared" ref="E404:E467" si="98">IF(B404="","",PPMT($E$14/12,B404-1,$E$7-1,-$C$19,$E$13,0))</f>
        <v/>
      </c>
      <c r="F404" s="80" t="str">
        <f t="shared" si="86"/>
        <v/>
      </c>
      <c r="G404" s="71" t="str">
        <f t="shared" si="87"/>
        <v/>
      </c>
      <c r="Q404" s="188" t="str">
        <f t="shared" si="88"/>
        <v/>
      </c>
      <c r="R404" s="189" t="str">
        <f t="shared" si="89"/>
        <v/>
      </c>
      <c r="S404" s="190" t="str">
        <f t="shared" si="90"/>
        <v/>
      </c>
      <c r="T404" s="191" t="str">
        <f t="shared" si="91"/>
        <v/>
      </c>
      <c r="U404" s="191" t="str">
        <f t="shared" si="92"/>
        <v/>
      </c>
      <c r="V404" s="191" t="str">
        <f t="shared" si="93"/>
        <v/>
      </c>
      <c r="W404" s="190" t="str">
        <f t="shared" si="85"/>
        <v/>
      </c>
    </row>
    <row r="405" spans="1:23" x14ac:dyDescent="0.25">
      <c r="A405" s="79" t="str">
        <f t="shared" si="94"/>
        <v/>
      </c>
      <c r="B405" s="73" t="str">
        <f t="shared" si="95"/>
        <v/>
      </c>
      <c r="C405" s="71" t="str">
        <f t="shared" si="96"/>
        <v/>
      </c>
      <c r="D405" s="80" t="str">
        <f t="shared" si="97"/>
        <v/>
      </c>
      <c r="E405" s="80" t="str">
        <f t="shared" si="98"/>
        <v/>
      </c>
      <c r="F405" s="80" t="str">
        <f t="shared" si="86"/>
        <v/>
      </c>
      <c r="G405" s="71" t="str">
        <f t="shared" si="87"/>
        <v/>
      </c>
      <c r="Q405" s="188" t="str">
        <f t="shared" si="88"/>
        <v/>
      </c>
      <c r="R405" s="189" t="str">
        <f t="shared" si="89"/>
        <v/>
      </c>
      <c r="S405" s="190" t="str">
        <f t="shared" si="90"/>
        <v/>
      </c>
      <c r="T405" s="191" t="str">
        <f t="shared" si="91"/>
        <v/>
      </c>
      <c r="U405" s="191" t="str">
        <f t="shared" si="92"/>
        <v/>
      </c>
      <c r="V405" s="191" t="str">
        <f t="shared" si="93"/>
        <v/>
      </c>
      <c r="W405" s="190" t="str">
        <f t="shared" si="85"/>
        <v/>
      </c>
    </row>
    <row r="406" spans="1:23" x14ac:dyDescent="0.25">
      <c r="A406" s="79" t="str">
        <f t="shared" si="94"/>
        <v/>
      </c>
      <c r="B406" s="73" t="str">
        <f t="shared" si="95"/>
        <v/>
      </c>
      <c r="C406" s="71" t="str">
        <f t="shared" si="96"/>
        <v/>
      </c>
      <c r="D406" s="80" t="str">
        <f t="shared" si="97"/>
        <v/>
      </c>
      <c r="E406" s="80" t="str">
        <f t="shared" si="98"/>
        <v/>
      </c>
      <c r="F406" s="80" t="str">
        <f t="shared" si="86"/>
        <v/>
      </c>
      <c r="G406" s="71" t="str">
        <f t="shared" si="87"/>
        <v/>
      </c>
      <c r="Q406" s="188" t="str">
        <f t="shared" si="88"/>
        <v/>
      </c>
      <c r="R406" s="189" t="str">
        <f t="shared" si="89"/>
        <v/>
      </c>
      <c r="S406" s="190" t="str">
        <f t="shared" si="90"/>
        <v/>
      </c>
      <c r="T406" s="191" t="str">
        <f t="shared" si="91"/>
        <v/>
      </c>
      <c r="U406" s="191" t="str">
        <f t="shared" si="92"/>
        <v/>
      </c>
      <c r="V406" s="191" t="str">
        <f t="shared" si="93"/>
        <v/>
      </c>
      <c r="W406" s="190" t="str">
        <f t="shared" si="85"/>
        <v/>
      </c>
    </row>
    <row r="407" spans="1:23" x14ac:dyDescent="0.25">
      <c r="A407" s="79" t="str">
        <f t="shared" si="94"/>
        <v/>
      </c>
      <c r="B407" s="73" t="str">
        <f t="shared" si="95"/>
        <v/>
      </c>
      <c r="C407" s="71" t="str">
        <f t="shared" si="96"/>
        <v/>
      </c>
      <c r="D407" s="80" t="str">
        <f t="shared" si="97"/>
        <v/>
      </c>
      <c r="E407" s="80" t="str">
        <f t="shared" si="98"/>
        <v/>
      </c>
      <c r="F407" s="80" t="str">
        <f t="shared" si="86"/>
        <v/>
      </c>
      <c r="G407" s="71" t="str">
        <f t="shared" si="87"/>
        <v/>
      </c>
      <c r="Q407" s="188" t="str">
        <f t="shared" si="88"/>
        <v/>
      </c>
      <c r="R407" s="189" t="str">
        <f t="shared" si="89"/>
        <v/>
      </c>
      <c r="S407" s="190" t="str">
        <f t="shared" si="90"/>
        <v/>
      </c>
      <c r="T407" s="191" t="str">
        <f t="shared" si="91"/>
        <v/>
      </c>
      <c r="U407" s="191" t="str">
        <f t="shared" si="92"/>
        <v/>
      </c>
      <c r="V407" s="191" t="str">
        <f t="shared" si="93"/>
        <v/>
      </c>
      <c r="W407" s="190" t="str">
        <f t="shared" si="85"/>
        <v/>
      </c>
    </row>
    <row r="408" spans="1:23" x14ac:dyDescent="0.25">
      <c r="A408" s="79" t="str">
        <f t="shared" si="94"/>
        <v/>
      </c>
      <c r="B408" s="73" t="str">
        <f t="shared" si="95"/>
        <v/>
      </c>
      <c r="C408" s="71" t="str">
        <f t="shared" si="96"/>
        <v/>
      </c>
      <c r="D408" s="80" t="str">
        <f t="shared" si="97"/>
        <v/>
      </c>
      <c r="E408" s="80" t="str">
        <f t="shared" si="98"/>
        <v/>
      </c>
      <c r="F408" s="80" t="str">
        <f t="shared" si="86"/>
        <v/>
      </c>
      <c r="G408" s="71" t="str">
        <f t="shared" si="87"/>
        <v/>
      </c>
      <c r="Q408" s="188" t="str">
        <f t="shared" si="88"/>
        <v/>
      </c>
      <c r="R408" s="189" t="str">
        <f t="shared" si="89"/>
        <v/>
      </c>
      <c r="S408" s="190" t="str">
        <f t="shared" si="90"/>
        <v/>
      </c>
      <c r="T408" s="191" t="str">
        <f t="shared" si="91"/>
        <v/>
      </c>
      <c r="U408" s="191" t="str">
        <f t="shared" si="92"/>
        <v/>
      </c>
      <c r="V408" s="191" t="str">
        <f t="shared" si="93"/>
        <v/>
      </c>
      <c r="W408" s="190" t="str">
        <f t="shared" si="85"/>
        <v/>
      </c>
    </row>
    <row r="409" spans="1:23" x14ac:dyDescent="0.25">
      <c r="A409" s="79" t="str">
        <f t="shared" si="94"/>
        <v/>
      </c>
      <c r="B409" s="73" t="str">
        <f t="shared" si="95"/>
        <v/>
      </c>
      <c r="C409" s="71" t="str">
        <f t="shared" si="96"/>
        <v/>
      </c>
      <c r="D409" s="80" t="str">
        <f t="shared" si="97"/>
        <v/>
      </c>
      <c r="E409" s="80" t="str">
        <f t="shared" si="98"/>
        <v/>
      </c>
      <c r="F409" s="80" t="str">
        <f t="shared" si="86"/>
        <v/>
      </c>
      <c r="G409" s="71" t="str">
        <f t="shared" si="87"/>
        <v/>
      </c>
      <c r="Q409" s="188" t="str">
        <f t="shared" si="88"/>
        <v/>
      </c>
      <c r="R409" s="189" t="str">
        <f t="shared" si="89"/>
        <v/>
      </c>
      <c r="S409" s="190" t="str">
        <f t="shared" si="90"/>
        <v/>
      </c>
      <c r="T409" s="191" t="str">
        <f t="shared" si="91"/>
        <v/>
      </c>
      <c r="U409" s="191" t="str">
        <f t="shared" si="92"/>
        <v/>
      </c>
      <c r="V409" s="191" t="str">
        <f t="shared" si="93"/>
        <v/>
      </c>
      <c r="W409" s="190" t="str">
        <f t="shared" si="85"/>
        <v/>
      </c>
    </row>
    <row r="410" spans="1:23" x14ac:dyDescent="0.25">
      <c r="A410" s="79" t="str">
        <f t="shared" si="94"/>
        <v/>
      </c>
      <c r="B410" s="73" t="str">
        <f t="shared" si="95"/>
        <v/>
      </c>
      <c r="C410" s="71" t="str">
        <f t="shared" si="96"/>
        <v/>
      </c>
      <c r="D410" s="80" t="str">
        <f t="shared" si="97"/>
        <v/>
      </c>
      <c r="E410" s="80" t="str">
        <f t="shared" si="98"/>
        <v/>
      </c>
      <c r="F410" s="80" t="str">
        <f t="shared" si="86"/>
        <v/>
      </c>
      <c r="G410" s="71" t="str">
        <f t="shared" si="87"/>
        <v/>
      </c>
      <c r="Q410" s="188" t="str">
        <f t="shared" si="88"/>
        <v/>
      </c>
      <c r="R410" s="189" t="str">
        <f t="shared" si="89"/>
        <v/>
      </c>
      <c r="S410" s="190" t="str">
        <f t="shared" si="90"/>
        <v/>
      </c>
      <c r="T410" s="191" t="str">
        <f t="shared" si="91"/>
        <v/>
      </c>
      <c r="U410" s="191" t="str">
        <f t="shared" si="92"/>
        <v/>
      </c>
      <c r="V410" s="191" t="str">
        <f t="shared" si="93"/>
        <v/>
      </c>
      <c r="W410" s="190" t="str">
        <f t="shared" si="85"/>
        <v/>
      </c>
    </row>
    <row r="411" spans="1:23" x14ac:dyDescent="0.25">
      <c r="A411" s="79" t="str">
        <f t="shared" si="94"/>
        <v/>
      </c>
      <c r="B411" s="73" t="str">
        <f t="shared" si="95"/>
        <v/>
      </c>
      <c r="C411" s="71" t="str">
        <f t="shared" si="96"/>
        <v/>
      </c>
      <c r="D411" s="80" t="str">
        <f t="shared" si="97"/>
        <v/>
      </c>
      <c r="E411" s="80" t="str">
        <f t="shared" si="98"/>
        <v/>
      </c>
      <c r="F411" s="80" t="str">
        <f t="shared" si="86"/>
        <v/>
      </c>
      <c r="G411" s="71" t="str">
        <f t="shared" si="87"/>
        <v/>
      </c>
      <c r="Q411" s="188" t="str">
        <f t="shared" si="88"/>
        <v/>
      </c>
      <c r="R411" s="189" t="str">
        <f t="shared" si="89"/>
        <v/>
      </c>
      <c r="S411" s="190" t="str">
        <f t="shared" si="90"/>
        <v/>
      </c>
      <c r="T411" s="191" t="str">
        <f t="shared" si="91"/>
        <v/>
      </c>
      <c r="U411" s="191" t="str">
        <f t="shared" si="92"/>
        <v/>
      </c>
      <c r="V411" s="191" t="str">
        <f t="shared" si="93"/>
        <v/>
      </c>
      <c r="W411" s="190" t="str">
        <f t="shared" si="85"/>
        <v/>
      </c>
    </row>
    <row r="412" spans="1:23" x14ac:dyDescent="0.25">
      <c r="A412" s="79" t="str">
        <f t="shared" si="94"/>
        <v/>
      </c>
      <c r="B412" s="73" t="str">
        <f t="shared" si="95"/>
        <v/>
      </c>
      <c r="C412" s="71" t="str">
        <f t="shared" si="96"/>
        <v/>
      </c>
      <c r="D412" s="80" t="str">
        <f t="shared" si="97"/>
        <v/>
      </c>
      <c r="E412" s="80" t="str">
        <f t="shared" si="98"/>
        <v/>
      </c>
      <c r="F412" s="80" t="str">
        <f t="shared" si="86"/>
        <v/>
      </c>
      <c r="G412" s="71" t="str">
        <f t="shared" si="87"/>
        <v/>
      </c>
      <c r="Q412" s="188" t="str">
        <f t="shared" si="88"/>
        <v/>
      </c>
      <c r="R412" s="189" t="str">
        <f t="shared" si="89"/>
        <v/>
      </c>
      <c r="S412" s="190" t="str">
        <f t="shared" si="90"/>
        <v/>
      </c>
      <c r="T412" s="191" t="str">
        <f t="shared" si="91"/>
        <v/>
      </c>
      <c r="U412" s="191" t="str">
        <f t="shared" si="92"/>
        <v/>
      </c>
      <c r="V412" s="191" t="str">
        <f t="shared" si="93"/>
        <v/>
      </c>
      <c r="W412" s="190" t="str">
        <f t="shared" si="85"/>
        <v/>
      </c>
    </row>
    <row r="413" spans="1:23" x14ac:dyDescent="0.25">
      <c r="A413" s="79" t="str">
        <f t="shared" si="94"/>
        <v/>
      </c>
      <c r="B413" s="73" t="str">
        <f t="shared" si="95"/>
        <v/>
      </c>
      <c r="C413" s="71" t="str">
        <f t="shared" si="96"/>
        <v/>
      </c>
      <c r="D413" s="80" t="str">
        <f t="shared" si="97"/>
        <v/>
      </c>
      <c r="E413" s="80" t="str">
        <f t="shared" si="98"/>
        <v/>
      </c>
      <c r="F413" s="80" t="str">
        <f t="shared" si="86"/>
        <v/>
      </c>
      <c r="G413" s="71" t="str">
        <f t="shared" si="87"/>
        <v/>
      </c>
      <c r="Q413" s="188" t="str">
        <f t="shared" si="88"/>
        <v/>
      </c>
      <c r="R413" s="189" t="str">
        <f t="shared" si="89"/>
        <v/>
      </c>
      <c r="S413" s="190" t="str">
        <f t="shared" si="90"/>
        <v/>
      </c>
      <c r="T413" s="191" t="str">
        <f t="shared" si="91"/>
        <v/>
      </c>
      <c r="U413" s="191" t="str">
        <f t="shared" si="92"/>
        <v/>
      </c>
      <c r="V413" s="191" t="str">
        <f t="shared" si="93"/>
        <v/>
      </c>
      <c r="W413" s="190" t="str">
        <f t="shared" si="85"/>
        <v/>
      </c>
    </row>
    <row r="414" spans="1:23" x14ac:dyDescent="0.25">
      <c r="A414" s="79" t="str">
        <f t="shared" si="94"/>
        <v/>
      </c>
      <c r="B414" s="73" t="str">
        <f t="shared" si="95"/>
        <v/>
      </c>
      <c r="C414" s="71" t="str">
        <f t="shared" si="96"/>
        <v/>
      </c>
      <c r="D414" s="80" t="str">
        <f t="shared" si="97"/>
        <v/>
      </c>
      <c r="E414" s="80" t="str">
        <f t="shared" si="98"/>
        <v/>
      </c>
      <c r="F414" s="80" t="str">
        <f t="shared" si="86"/>
        <v/>
      </c>
      <c r="G414" s="71" t="str">
        <f t="shared" si="87"/>
        <v/>
      </c>
      <c r="Q414" s="188" t="str">
        <f t="shared" si="88"/>
        <v/>
      </c>
      <c r="R414" s="189" t="str">
        <f t="shared" si="89"/>
        <v/>
      </c>
      <c r="S414" s="190" t="str">
        <f t="shared" si="90"/>
        <v/>
      </c>
      <c r="T414" s="191" t="str">
        <f t="shared" si="91"/>
        <v/>
      </c>
      <c r="U414" s="191" t="str">
        <f t="shared" si="92"/>
        <v/>
      </c>
      <c r="V414" s="191" t="str">
        <f t="shared" si="93"/>
        <v/>
      </c>
      <c r="W414" s="190" t="str">
        <f t="shared" si="85"/>
        <v/>
      </c>
    </row>
    <row r="415" spans="1:23" x14ac:dyDescent="0.25">
      <c r="A415" s="79" t="str">
        <f t="shared" si="94"/>
        <v/>
      </c>
      <c r="B415" s="73" t="str">
        <f t="shared" si="95"/>
        <v/>
      </c>
      <c r="C415" s="71" t="str">
        <f t="shared" si="96"/>
        <v/>
      </c>
      <c r="D415" s="80" t="str">
        <f t="shared" si="97"/>
        <v/>
      </c>
      <c r="E415" s="80" t="str">
        <f t="shared" si="98"/>
        <v/>
      </c>
      <c r="F415" s="80" t="str">
        <f t="shared" si="86"/>
        <v/>
      </c>
      <c r="G415" s="71" t="str">
        <f t="shared" si="87"/>
        <v/>
      </c>
      <c r="Q415" s="188" t="str">
        <f t="shared" si="88"/>
        <v/>
      </c>
      <c r="R415" s="189" t="str">
        <f t="shared" si="89"/>
        <v/>
      </c>
      <c r="S415" s="190" t="str">
        <f t="shared" si="90"/>
        <v/>
      </c>
      <c r="T415" s="191" t="str">
        <f t="shared" si="91"/>
        <v/>
      </c>
      <c r="U415" s="191" t="str">
        <f t="shared" si="92"/>
        <v/>
      </c>
      <c r="V415" s="191" t="str">
        <f t="shared" si="93"/>
        <v/>
      </c>
      <c r="W415" s="190" t="str">
        <f t="shared" si="85"/>
        <v/>
      </c>
    </row>
    <row r="416" spans="1:23" x14ac:dyDescent="0.25">
      <c r="A416" s="79" t="str">
        <f t="shared" si="94"/>
        <v/>
      </c>
      <c r="B416" s="73" t="str">
        <f t="shared" si="95"/>
        <v/>
      </c>
      <c r="C416" s="71" t="str">
        <f t="shared" si="96"/>
        <v/>
      </c>
      <c r="D416" s="80" t="str">
        <f t="shared" si="97"/>
        <v/>
      </c>
      <c r="E416" s="80" t="str">
        <f t="shared" si="98"/>
        <v/>
      </c>
      <c r="F416" s="80" t="str">
        <f t="shared" si="86"/>
        <v/>
      </c>
      <c r="G416" s="71" t="str">
        <f t="shared" si="87"/>
        <v/>
      </c>
      <c r="Q416" s="188" t="str">
        <f t="shared" si="88"/>
        <v/>
      </c>
      <c r="R416" s="189" t="str">
        <f t="shared" si="89"/>
        <v/>
      </c>
      <c r="S416" s="190" t="str">
        <f t="shared" si="90"/>
        <v/>
      </c>
      <c r="T416" s="191" t="str">
        <f t="shared" si="91"/>
        <v/>
      </c>
      <c r="U416" s="191" t="str">
        <f t="shared" si="92"/>
        <v/>
      </c>
      <c r="V416" s="191" t="str">
        <f t="shared" si="93"/>
        <v/>
      </c>
      <c r="W416" s="190" t="str">
        <f t="shared" si="85"/>
        <v/>
      </c>
    </row>
    <row r="417" spans="1:23" x14ac:dyDescent="0.25">
      <c r="A417" s="79" t="str">
        <f t="shared" si="94"/>
        <v/>
      </c>
      <c r="B417" s="73" t="str">
        <f t="shared" si="95"/>
        <v/>
      </c>
      <c r="C417" s="71" t="str">
        <f t="shared" si="96"/>
        <v/>
      </c>
      <c r="D417" s="80" t="str">
        <f t="shared" si="97"/>
        <v/>
      </c>
      <c r="E417" s="80" t="str">
        <f t="shared" si="98"/>
        <v/>
      </c>
      <c r="F417" s="80" t="str">
        <f t="shared" si="86"/>
        <v/>
      </c>
      <c r="G417" s="71" t="str">
        <f t="shared" si="87"/>
        <v/>
      </c>
      <c r="Q417" s="188" t="str">
        <f t="shared" si="88"/>
        <v/>
      </c>
      <c r="R417" s="189" t="str">
        <f t="shared" si="89"/>
        <v/>
      </c>
      <c r="S417" s="190" t="str">
        <f t="shared" si="90"/>
        <v/>
      </c>
      <c r="T417" s="191" t="str">
        <f t="shared" si="91"/>
        <v/>
      </c>
      <c r="U417" s="191" t="str">
        <f t="shared" si="92"/>
        <v/>
      </c>
      <c r="V417" s="191" t="str">
        <f t="shared" si="93"/>
        <v/>
      </c>
      <c r="W417" s="190" t="str">
        <f t="shared" si="85"/>
        <v/>
      </c>
    </row>
    <row r="418" spans="1:23" x14ac:dyDescent="0.25">
      <c r="A418" s="79" t="str">
        <f t="shared" si="94"/>
        <v/>
      </c>
      <c r="B418" s="73" t="str">
        <f t="shared" si="95"/>
        <v/>
      </c>
      <c r="C418" s="71" t="str">
        <f t="shared" si="96"/>
        <v/>
      </c>
      <c r="D418" s="80" t="str">
        <f t="shared" si="97"/>
        <v/>
      </c>
      <c r="E418" s="80" t="str">
        <f t="shared" si="98"/>
        <v/>
      </c>
      <c r="F418" s="80" t="str">
        <f t="shared" si="86"/>
        <v/>
      </c>
      <c r="G418" s="71" t="str">
        <f t="shared" si="87"/>
        <v/>
      </c>
      <c r="Q418" s="188" t="str">
        <f t="shared" si="88"/>
        <v/>
      </c>
      <c r="R418" s="189" t="str">
        <f t="shared" si="89"/>
        <v/>
      </c>
      <c r="S418" s="190" t="str">
        <f t="shared" si="90"/>
        <v/>
      </c>
      <c r="T418" s="191" t="str">
        <f t="shared" si="91"/>
        <v/>
      </c>
      <c r="U418" s="191" t="str">
        <f t="shared" si="92"/>
        <v/>
      </c>
      <c r="V418" s="191" t="str">
        <f t="shared" si="93"/>
        <v/>
      </c>
      <c r="W418" s="190" t="str">
        <f t="shared" si="85"/>
        <v/>
      </c>
    </row>
    <row r="419" spans="1:23" x14ac:dyDescent="0.25">
      <c r="A419" s="79" t="str">
        <f t="shared" si="94"/>
        <v/>
      </c>
      <c r="B419" s="73" t="str">
        <f t="shared" si="95"/>
        <v/>
      </c>
      <c r="C419" s="71" t="str">
        <f t="shared" si="96"/>
        <v/>
      </c>
      <c r="D419" s="80" t="str">
        <f t="shared" si="97"/>
        <v/>
      </c>
      <c r="E419" s="80" t="str">
        <f t="shared" si="98"/>
        <v/>
      </c>
      <c r="F419" s="80" t="str">
        <f t="shared" si="86"/>
        <v/>
      </c>
      <c r="G419" s="71" t="str">
        <f t="shared" si="87"/>
        <v/>
      </c>
      <c r="Q419" s="188" t="str">
        <f t="shared" si="88"/>
        <v/>
      </c>
      <c r="R419" s="189" t="str">
        <f t="shared" si="89"/>
        <v/>
      </c>
      <c r="S419" s="190" t="str">
        <f t="shared" si="90"/>
        <v/>
      </c>
      <c r="T419" s="191" t="str">
        <f t="shared" si="91"/>
        <v/>
      </c>
      <c r="U419" s="191" t="str">
        <f t="shared" si="92"/>
        <v/>
      </c>
      <c r="V419" s="191" t="str">
        <f t="shared" si="93"/>
        <v/>
      </c>
      <c r="W419" s="190" t="str">
        <f t="shared" si="85"/>
        <v/>
      </c>
    </row>
    <row r="420" spans="1:23" x14ac:dyDescent="0.25">
      <c r="A420" s="79" t="str">
        <f t="shared" si="94"/>
        <v/>
      </c>
      <c r="B420" s="73" t="str">
        <f t="shared" si="95"/>
        <v/>
      </c>
      <c r="C420" s="71" t="str">
        <f t="shared" si="96"/>
        <v/>
      </c>
      <c r="D420" s="80" t="str">
        <f t="shared" si="97"/>
        <v/>
      </c>
      <c r="E420" s="80" t="str">
        <f t="shared" si="98"/>
        <v/>
      </c>
      <c r="F420" s="80" t="str">
        <f t="shared" si="86"/>
        <v/>
      </c>
      <c r="G420" s="71" t="str">
        <f t="shared" si="87"/>
        <v/>
      </c>
      <c r="Q420" s="188" t="str">
        <f t="shared" si="88"/>
        <v/>
      </c>
      <c r="R420" s="189" t="str">
        <f t="shared" si="89"/>
        <v/>
      </c>
      <c r="S420" s="190" t="str">
        <f t="shared" si="90"/>
        <v/>
      </c>
      <c r="T420" s="191" t="str">
        <f t="shared" si="91"/>
        <v/>
      </c>
      <c r="U420" s="191" t="str">
        <f t="shared" si="92"/>
        <v/>
      </c>
      <c r="V420" s="191" t="str">
        <f t="shared" si="93"/>
        <v/>
      </c>
      <c r="W420" s="190" t="str">
        <f t="shared" si="85"/>
        <v/>
      </c>
    </row>
    <row r="421" spans="1:23" x14ac:dyDescent="0.25">
      <c r="A421" s="79" t="str">
        <f t="shared" si="94"/>
        <v/>
      </c>
      <c r="B421" s="73" t="str">
        <f t="shared" si="95"/>
        <v/>
      </c>
      <c r="C421" s="71" t="str">
        <f t="shared" si="96"/>
        <v/>
      </c>
      <c r="D421" s="80" t="str">
        <f t="shared" si="97"/>
        <v/>
      </c>
      <c r="E421" s="80" t="str">
        <f t="shared" si="98"/>
        <v/>
      </c>
      <c r="F421" s="80" t="str">
        <f t="shared" si="86"/>
        <v/>
      </c>
      <c r="G421" s="71" t="str">
        <f t="shared" si="87"/>
        <v/>
      </c>
      <c r="Q421" s="188" t="str">
        <f t="shared" si="88"/>
        <v/>
      </c>
      <c r="R421" s="189" t="str">
        <f t="shared" si="89"/>
        <v/>
      </c>
      <c r="S421" s="190" t="str">
        <f t="shared" si="90"/>
        <v/>
      </c>
      <c r="T421" s="191" t="str">
        <f t="shared" si="91"/>
        <v/>
      </c>
      <c r="U421" s="191" t="str">
        <f t="shared" si="92"/>
        <v/>
      </c>
      <c r="V421" s="191" t="str">
        <f t="shared" si="93"/>
        <v/>
      </c>
      <c r="W421" s="190" t="str">
        <f t="shared" si="85"/>
        <v/>
      </c>
    </row>
    <row r="422" spans="1:23" x14ac:dyDescent="0.25">
      <c r="A422" s="79" t="str">
        <f t="shared" si="94"/>
        <v/>
      </c>
      <c r="B422" s="73" t="str">
        <f t="shared" si="95"/>
        <v/>
      </c>
      <c r="C422" s="71" t="str">
        <f t="shared" si="96"/>
        <v/>
      </c>
      <c r="D422" s="80" t="str">
        <f t="shared" si="97"/>
        <v/>
      </c>
      <c r="E422" s="80" t="str">
        <f t="shared" si="98"/>
        <v/>
      </c>
      <c r="F422" s="80" t="str">
        <f t="shared" si="86"/>
        <v/>
      </c>
      <c r="G422" s="71" t="str">
        <f t="shared" si="87"/>
        <v/>
      </c>
      <c r="Q422" s="188" t="str">
        <f t="shared" si="88"/>
        <v/>
      </c>
      <c r="R422" s="189" t="str">
        <f t="shared" si="89"/>
        <v/>
      </c>
      <c r="S422" s="190" t="str">
        <f t="shared" si="90"/>
        <v/>
      </c>
      <c r="T422" s="191" t="str">
        <f t="shared" si="91"/>
        <v/>
      </c>
      <c r="U422" s="191" t="str">
        <f t="shared" si="92"/>
        <v/>
      </c>
      <c r="V422" s="191" t="str">
        <f t="shared" si="93"/>
        <v/>
      </c>
      <c r="W422" s="190" t="str">
        <f t="shared" si="85"/>
        <v/>
      </c>
    </row>
    <row r="423" spans="1:23" x14ac:dyDescent="0.25">
      <c r="A423" s="79" t="str">
        <f t="shared" si="94"/>
        <v/>
      </c>
      <c r="B423" s="73" t="str">
        <f t="shared" si="95"/>
        <v/>
      </c>
      <c r="C423" s="71" t="str">
        <f t="shared" si="96"/>
        <v/>
      </c>
      <c r="D423" s="80" t="str">
        <f t="shared" si="97"/>
        <v/>
      </c>
      <c r="E423" s="80" t="str">
        <f t="shared" si="98"/>
        <v/>
      </c>
      <c r="F423" s="80" t="str">
        <f t="shared" si="86"/>
        <v/>
      </c>
      <c r="G423" s="71" t="str">
        <f t="shared" si="87"/>
        <v/>
      </c>
      <c r="Q423" s="188" t="str">
        <f t="shared" si="88"/>
        <v/>
      </c>
      <c r="R423" s="189" t="str">
        <f t="shared" si="89"/>
        <v/>
      </c>
      <c r="S423" s="190" t="str">
        <f t="shared" si="90"/>
        <v/>
      </c>
      <c r="T423" s="191" t="str">
        <f t="shared" si="91"/>
        <v/>
      </c>
      <c r="U423" s="191" t="str">
        <f t="shared" si="92"/>
        <v/>
      </c>
      <c r="V423" s="191" t="str">
        <f t="shared" si="93"/>
        <v/>
      </c>
      <c r="W423" s="190" t="str">
        <f t="shared" si="85"/>
        <v/>
      </c>
    </row>
    <row r="424" spans="1:23" x14ac:dyDescent="0.25">
      <c r="A424" s="79" t="str">
        <f t="shared" si="94"/>
        <v/>
      </c>
      <c r="B424" s="73" t="str">
        <f t="shared" si="95"/>
        <v/>
      </c>
      <c r="C424" s="71" t="str">
        <f t="shared" si="96"/>
        <v/>
      </c>
      <c r="D424" s="80" t="str">
        <f t="shared" si="97"/>
        <v/>
      </c>
      <c r="E424" s="80" t="str">
        <f t="shared" si="98"/>
        <v/>
      </c>
      <c r="F424" s="80" t="str">
        <f t="shared" si="86"/>
        <v/>
      </c>
      <c r="G424" s="71" t="str">
        <f t="shared" si="87"/>
        <v/>
      </c>
      <c r="Q424" s="188" t="str">
        <f t="shared" si="88"/>
        <v/>
      </c>
      <c r="R424" s="189" t="str">
        <f t="shared" si="89"/>
        <v/>
      </c>
      <c r="S424" s="190" t="str">
        <f t="shared" si="90"/>
        <v/>
      </c>
      <c r="T424" s="191" t="str">
        <f t="shared" si="91"/>
        <v/>
      </c>
      <c r="U424" s="191" t="str">
        <f t="shared" si="92"/>
        <v/>
      </c>
      <c r="V424" s="191" t="str">
        <f t="shared" si="93"/>
        <v/>
      </c>
      <c r="W424" s="190" t="str">
        <f t="shared" si="85"/>
        <v/>
      </c>
    </row>
    <row r="425" spans="1:23" x14ac:dyDescent="0.25">
      <c r="A425" s="79" t="str">
        <f t="shared" si="94"/>
        <v/>
      </c>
      <c r="B425" s="73" t="str">
        <f t="shared" si="95"/>
        <v/>
      </c>
      <c r="C425" s="71" t="str">
        <f t="shared" si="96"/>
        <v/>
      </c>
      <c r="D425" s="80" t="str">
        <f t="shared" si="97"/>
        <v/>
      </c>
      <c r="E425" s="80" t="str">
        <f t="shared" si="98"/>
        <v/>
      </c>
      <c r="F425" s="80" t="str">
        <f t="shared" si="86"/>
        <v/>
      </c>
      <c r="G425" s="71" t="str">
        <f t="shared" si="87"/>
        <v/>
      </c>
      <c r="Q425" s="188" t="str">
        <f t="shared" si="88"/>
        <v/>
      </c>
      <c r="R425" s="189" t="str">
        <f t="shared" si="89"/>
        <v/>
      </c>
      <c r="S425" s="190" t="str">
        <f t="shared" si="90"/>
        <v/>
      </c>
      <c r="T425" s="191" t="str">
        <f t="shared" si="91"/>
        <v/>
      </c>
      <c r="U425" s="191" t="str">
        <f t="shared" si="92"/>
        <v/>
      </c>
      <c r="V425" s="191" t="str">
        <f t="shared" si="93"/>
        <v/>
      </c>
      <c r="W425" s="190" t="str">
        <f t="shared" si="85"/>
        <v/>
      </c>
    </row>
    <row r="426" spans="1:23" x14ac:dyDescent="0.25">
      <c r="A426" s="79" t="str">
        <f t="shared" si="94"/>
        <v/>
      </c>
      <c r="B426" s="73" t="str">
        <f t="shared" si="95"/>
        <v/>
      </c>
      <c r="C426" s="71" t="str">
        <f t="shared" si="96"/>
        <v/>
      </c>
      <c r="D426" s="80" t="str">
        <f t="shared" si="97"/>
        <v/>
      </c>
      <c r="E426" s="80" t="str">
        <f t="shared" si="98"/>
        <v/>
      </c>
      <c r="F426" s="80" t="str">
        <f t="shared" si="86"/>
        <v/>
      </c>
      <c r="G426" s="71" t="str">
        <f t="shared" si="87"/>
        <v/>
      </c>
      <c r="Q426" s="188" t="str">
        <f t="shared" si="88"/>
        <v/>
      </c>
      <c r="R426" s="189" t="str">
        <f t="shared" si="89"/>
        <v/>
      </c>
      <c r="S426" s="190" t="str">
        <f t="shared" si="90"/>
        <v/>
      </c>
      <c r="T426" s="191" t="str">
        <f t="shared" si="91"/>
        <v/>
      </c>
      <c r="U426" s="191" t="str">
        <f t="shared" si="92"/>
        <v/>
      </c>
      <c r="V426" s="191" t="str">
        <f t="shared" si="93"/>
        <v/>
      </c>
      <c r="W426" s="190" t="str">
        <f t="shared" si="85"/>
        <v/>
      </c>
    </row>
    <row r="427" spans="1:23" x14ac:dyDescent="0.25">
      <c r="A427" s="79" t="str">
        <f t="shared" si="94"/>
        <v/>
      </c>
      <c r="B427" s="73" t="str">
        <f t="shared" si="95"/>
        <v/>
      </c>
      <c r="C427" s="71" t="str">
        <f t="shared" si="96"/>
        <v/>
      </c>
      <c r="D427" s="80" t="str">
        <f t="shared" si="97"/>
        <v/>
      </c>
      <c r="E427" s="80" t="str">
        <f t="shared" si="98"/>
        <v/>
      </c>
      <c r="F427" s="80" t="str">
        <f t="shared" si="86"/>
        <v/>
      </c>
      <c r="G427" s="71" t="str">
        <f t="shared" si="87"/>
        <v/>
      </c>
      <c r="Q427" s="188" t="str">
        <f t="shared" si="88"/>
        <v/>
      </c>
      <c r="R427" s="189" t="str">
        <f t="shared" si="89"/>
        <v/>
      </c>
      <c r="S427" s="190" t="str">
        <f t="shared" si="90"/>
        <v/>
      </c>
      <c r="T427" s="191" t="str">
        <f t="shared" si="91"/>
        <v/>
      </c>
      <c r="U427" s="191" t="str">
        <f t="shared" si="92"/>
        <v/>
      </c>
      <c r="V427" s="191" t="str">
        <f t="shared" si="93"/>
        <v/>
      </c>
      <c r="W427" s="190" t="str">
        <f t="shared" si="85"/>
        <v/>
      </c>
    </row>
    <row r="428" spans="1:23" x14ac:dyDescent="0.25">
      <c r="A428" s="79" t="str">
        <f t="shared" si="94"/>
        <v/>
      </c>
      <c r="B428" s="73" t="str">
        <f t="shared" si="95"/>
        <v/>
      </c>
      <c r="C428" s="71" t="str">
        <f t="shared" si="96"/>
        <v/>
      </c>
      <c r="D428" s="80" t="str">
        <f t="shared" si="97"/>
        <v/>
      </c>
      <c r="E428" s="80" t="str">
        <f t="shared" si="98"/>
        <v/>
      </c>
      <c r="F428" s="80" t="str">
        <f t="shared" si="86"/>
        <v/>
      </c>
      <c r="G428" s="71" t="str">
        <f t="shared" si="87"/>
        <v/>
      </c>
      <c r="Q428" s="188" t="str">
        <f t="shared" si="88"/>
        <v/>
      </c>
      <c r="R428" s="189" t="str">
        <f t="shared" si="89"/>
        <v/>
      </c>
      <c r="S428" s="190" t="str">
        <f t="shared" si="90"/>
        <v/>
      </c>
      <c r="T428" s="191" t="str">
        <f t="shared" si="91"/>
        <v/>
      </c>
      <c r="U428" s="191" t="str">
        <f t="shared" si="92"/>
        <v/>
      </c>
      <c r="V428" s="191" t="str">
        <f t="shared" si="93"/>
        <v/>
      </c>
      <c r="W428" s="190" t="str">
        <f t="shared" si="85"/>
        <v/>
      </c>
    </row>
    <row r="429" spans="1:23" x14ac:dyDescent="0.25">
      <c r="A429" s="79" t="str">
        <f t="shared" si="94"/>
        <v/>
      </c>
      <c r="B429" s="73" t="str">
        <f t="shared" si="95"/>
        <v/>
      </c>
      <c r="C429" s="71" t="str">
        <f t="shared" si="96"/>
        <v/>
      </c>
      <c r="D429" s="80" t="str">
        <f t="shared" si="97"/>
        <v/>
      </c>
      <c r="E429" s="80" t="str">
        <f t="shared" si="98"/>
        <v/>
      </c>
      <c r="F429" s="80" t="str">
        <f t="shared" si="86"/>
        <v/>
      </c>
      <c r="G429" s="71" t="str">
        <f t="shared" si="87"/>
        <v/>
      </c>
      <c r="Q429" s="188" t="str">
        <f t="shared" si="88"/>
        <v/>
      </c>
      <c r="R429" s="189" t="str">
        <f t="shared" si="89"/>
        <v/>
      </c>
      <c r="S429" s="190" t="str">
        <f t="shared" si="90"/>
        <v/>
      </c>
      <c r="T429" s="191" t="str">
        <f t="shared" si="91"/>
        <v/>
      </c>
      <c r="U429" s="191" t="str">
        <f t="shared" si="92"/>
        <v/>
      </c>
      <c r="V429" s="191" t="str">
        <f t="shared" si="93"/>
        <v/>
      </c>
      <c r="W429" s="190" t="str">
        <f t="shared" si="85"/>
        <v/>
      </c>
    </row>
    <row r="430" spans="1:23" x14ac:dyDescent="0.25">
      <c r="A430" s="79" t="str">
        <f t="shared" si="94"/>
        <v/>
      </c>
      <c r="B430" s="73" t="str">
        <f t="shared" si="95"/>
        <v/>
      </c>
      <c r="C430" s="71" t="str">
        <f t="shared" si="96"/>
        <v/>
      </c>
      <c r="D430" s="80" t="str">
        <f t="shared" si="97"/>
        <v/>
      </c>
      <c r="E430" s="80" t="str">
        <f t="shared" si="98"/>
        <v/>
      </c>
      <c r="F430" s="80" t="str">
        <f t="shared" si="86"/>
        <v/>
      </c>
      <c r="G430" s="71" t="str">
        <f t="shared" si="87"/>
        <v/>
      </c>
      <c r="Q430" s="188" t="str">
        <f t="shared" si="88"/>
        <v/>
      </c>
      <c r="R430" s="189" t="str">
        <f t="shared" si="89"/>
        <v/>
      </c>
      <c r="S430" s="190" t="str">
        <f t="shared" si="90"/>
        <v/>
      </c>
      <c r="T430" s="191" t="str">
        <f t="shared" si="91"/>
        <v/>
      </c>
      <c r="U430" s="191" t="str">
        <f t="shared" si="92"/>
        <v/>
      </c>
      <c r="V430" s="191" t="str">
        <f t="shared" si="93"/>
        <v/>
      </c>
      <c r="W430" s="190" t="str">
        <f t="shared" si="85"/>
        <v/>
      </c>
    </row>
    <row r="431" spans="1:23" x14ac:dyDescent="0.25">
      <c r="A431" s="79" t="str">
        <f t="shared" si="94"/>
        <v/>
      </c>
      <c r="B431" s="73" t="str">
        <f t="shared" si="95"/>
        <v/>
      </c>
      <c r="C431" s="71" t="str">
        <f t="shared" si="96"/>
        <v/>
      </c>
      <c r="D431" s="80" t="str">
        <f t="shared" si="97"/>
        <v/>
      </c>
      <c r="E431" s="80" t="str">
        <f t="shared" si="98"/>
        <v/>
      </c>
      <c r="F431" s="80" t="str">
        <f t="shared" si="86"/>
        <v/>
      </c>
      <c r="G431" s="71" t="str">
        <f t="shared" si="87"/>
        <v/>
      </c>
      <c r="Q431" s="188" t="str">
        <f t="shared" si="88"/>
        <v/>
      </c>
      <c r="R431" s="189" t="str">
        <f t="shared" si="89"/>
        <v/>
      </c>
      <c r="S431" s="190" t="str">
        <f t="shared" si="90"/>
        <v/>
      </c>
      <c r="T431" s="191" t="str">
        <f t="shared" si="91"/>
        <v/>
      </c>
      <c r="U431" s="191" t="str">
        <f t="shared" si="92"/>
        <v/>
      </c>
      <c r="V431" s="191" t="str">
        <f t="shared" si="93"/>
        <v/>
      </c>
      <c r="W431" s="190" t="str">
        <f t="shared" si="85"/>
        <v/>
      </c>
    </row>
    <row r="432" spans="1:23" x14ac:dyDescent="0.25">
      <c r="A432" s="79" t="str">
        <f t="shared" si="94"/>
        <v/>
      </c>
      <c r="B432" s="73" t="str">
        <f t="shared" si="95"/>
        <v/>
      </c>
      <c r="C432" s="71" t="str">
        <f t="shared" si="96"/>
        <v/>
      </c>
      <c r="D432" s="80" t="str">
        <f t="shared" si="97"/>
        <v/>
      </c>
      <c r="E432" s="80" t="str">
        <f t="shared" si="98"/>
        <v/>
      </c>
      <c r="F432" s="80" t="str">
        <f t="shared" si="86"/>
        <v/>
      </c>
      <c r="G432" s="71" t="str">
        <f t="shared" si="87"/>
        <v/>
      </c>
      <c r="Q432" s="188" t="str">
        <f t="shared" si="88"/>
        <v/>
      </c>
      <c r="R432" s="189" t="str">
        <f t="shared" si="89"/>
        <v/>
      </c>
      <c r="S432" s="190" t="str">
        <f t="shared" si="90"/>
        <v/>
      </c>
      <c r="T432" s="191" t="str">
        <f t="shared" si="91"/>
        <v/>
      </c>
      <c r="U432" s="191" t="str">
        <f t="shared" si="92"/>
        <v/>
      </c>
      <c r="V432" s="191" t="str">
        <f t="shared" si="93"/>
        <v/>
      </c>
      <c r="W432" s="190" t="str">
        <f t="shared" si="85"/>
        <v/>
      </c>
    </row>
    <row r="433" spans="1:23" x14ac:dyDescent="0.25">
      <c r="A433" s="79" t="str">
        <f t="shared" si="94"/>
        <v/>
      </c>
      <c r="B433" s="73" t="str">
        <f t="shared" si="95"/>
        <v/>
      </c>
      <c r="C433" s="71" t="str">
        <f t="shared" si="96"/>
        <v/>
      </c>
      <c r="D433" s="80" t="str">
        <f t="shared" si="97"/>
        <v/>
      </c>
      <c r="E433" s="80" t="str">
        <f t="shared" si="98"/>
        <v/>
      </c>
      <c r="F433" s="80" t="str">
        <f t="shared" si="86"/>
        <v/>
      </c>
      <c r="G433" s="71" t="str">
        <f t="shared" si="87"/>
        <v/>
      </c>
      <c r="Q433" s="188" t="str">
        <f t="shared" si="88"/>
        <v/>
      </c>
      <c r="R433" s="189" t="str">
        <f t="shared" si="89"/>
        <v/>
      </c>
      <c r="S433" s="190" t="str">
        <f t="shared" si="90"/>
        <v/>
      </c>
      <c r="T433" s="191" t="str">
        <f t="shared" si="91"/>
        <v/>
      </c>
      <c r="U433" s="191" t="str">
        <f t="shared" si="92"/>
        <v/>
      </c>
      <c r="V433" s="191" t="str">
        <f t="shared" si="93"/>
        <v/>
      </c>
      <c r="W433" s="190" t="str">
        <f t="shared" si="85"/>
        <v/>
      </c>
    </row>
    <row r="434" spans="1:23" x14ac:dyDescent="0.25">
      <c r="A434" s="79" t="str">
        <f t="shared" si="94"/>
        <v/>
      </c>
      <c r="B434" s="73" t="str">
        <f t="shared" si="95"/>
        <v/>
      </c>
      <c r="C434" s="71" t="str">
        <f t="shared" si="96"/>
        <v/>
      </c>
      <c r="D434" s="80" t="str">
        <f t="shared" si="97"/>
        <v/>
      </c>
      <c r="E434" s="80" t="str">
        <f t="shared" si="98"/>
        <v/>
      </c>
      <c r="F434" s="80" t="str">
        <f t="shared" si="86"/>
        <v/>
      </c>
      <c r="G434" s="71" t="str">
        <f t="shared" si="87"/>
        <v/>
      </c>
      <c r="Q434" s="188" t="str">
        <f t="shared" si="88"/>
        <v/>
      </c>
      <c r="R434" s="189" t="str">
        <f t="shared" si="89"/>
        <v/>
      </c>
      <c r="S434" s="190" t="str">
        <f t="shared" si="90"/>
        <v/>
      </c>
      <c r="T434" s="191" t="str">
        <f t="shared" si="91"/>
        <v/>
      </c>
      <c r="U434" s="191" t="str">
        <f t="shared" si="92"/>
        <v/>
      </c>
      <c r="V434" s="191" t="str">
        <f t="shared" si="93"/>
        <v/>
      </c>
      <c r="W434" s="190" t="str">
        <f t="shared" si="85"/>
        <v/>
      </c>
    </row>
    <row r="435" spans="1:23" x14ac:dyDescent="0.25">
      <c r="A435" s="79" t="str">
        <f t="shared" si="94"/>
        <v/>
      </c>
      <c r="B435" s="73" t="str">
        <f t="shared" si="95"/>
        <v/>
      </c>
      <c r="C435" s="71" t="str">
        <f t="shared" si="96"/>
        <v/>
      </c>
      <c r="D435" s="80" t="str">
        <f t="shared" si="97"/>
        <v/>
      </c>
      <c r="E435" s="80" t="str">
        <f t="shared" si="98"/>
        <v/>
      </c>
      <c r="F435" s="80" t="str">
        <f t="shared" si="86"/>
        <v/>
      </c>
      <c r="G435" s="71" t="str">
        <f t="shared" si="87"/>
        <v/>
      </c>
      <c r="Q435" s="188" t="str">
        <f t="shared" si="88"/>
        <v/>
      </c>
      <c r="R435" s="189" t="str">
        <f t="shared" si="89"/>
        <v/>
      </c>
      <c r="S435" s="190" t="str">
        <f t="shared" si="90"/>
        <v/>
      </c>
      <c r="T435" s="191" t="str">
        <f t="shared" si="91"/>
        <v/>
      </c>
      <c r="U435" s="191" t="str">
        <f t="shared" si="92"/>
        <v/>
      </c>
      <c r="V435" s="191" t="str">
        <f t="shared" si="93"/>
        <v/>
      </c>
      <c r="W435" s="190" t="str">
        <f t="shared" si="85"/>
        <v/>
      </c>
    </row>
    <row r="436" spans="1:23" x14ac:dyDescent="0.25">
      <c r="A436" s="79" t="str">
        <f t="shared" si="94"/>
        <v/>
      </c>
      <c r="B436" s="73" t="str">
        <f t="shared" si="95"/>
        <v/>
      </c>
      <c r="C436" s="71" t="str">
        <f t="shared" si="96"/>
        <v/>
      </c>
      <c r="D436" s="80" t="str">
        <f t="shared" si="97"/>
        <v/>
      </c>
      <c r="E436" s="80" t="str">
        <f t="shared" si="98"/>
        <v/>
      </c>
      <c r="F436" s="80" t="str">
        <f t="shared" si="86"/>
        <v/>
      </c>
      <c r="G436" s="71" t="str">
        <f t="shared" si="87"/>
        <v/>
      </c>
      <c r="Q436" s="188" t="str">
        <f t="shared" si="88"/>
        <v/>
      </c>
      <c r="R436" s="189" t="str">
        <f t="shared" si="89"/>
        <v/>
      </c>
      <c r="S436" s="190" t="str">
        <f t="shared" si="90"/>
        <v/>
      </c>
      <c r="T436" s="191" t="str">
        <f t="shared" si="91"/>
        <v/>
      </c>
      <c r="U436" s="191" t="str">
        <f t="shared" si="92"/>
        <v/>
      </c>
      <c r="V436" s="191" t="str">
        <f t="shared" si="93"/>
        <v/>
      </c>
      <c r="W436" s="190" t="str">
        <f t="shared" si="85"/>
        <v/>
      </c>
    </row>
    <row r="437" spans="1:23" x14ac:dyDescent="0.25">
      <c r="A437" s="79" t="str">
        <f t="shared" si="94"/>
        <v/>
      </c>
      <c r="B437" s="73" t="str">
        <f t="shared" si="95"/>
        <v/>
      </c>
      <c r="C437" s="71" t="str">
        <f t="shared" si="96"/>
        <v/>
      </c>
      <c r="D437" s="80" t="str">
        <f t="shared" si="97"/>
        <v/>
      </c>
      <c r="E437" s="80" t="str">
        <f t="shared" si="98"/>
        <v/>
      </c>
      <c r="F437" s="80" t="str">
        <f t="shared" si="86"/>
        <v/>
      </c>
      <c r="G437" s="71" t="str">
        <f t="shared" si="87"/>
        <v/>
      </c>
      <c r="Q437" s="188" t="str">
        <f t="shared" si="88"/>
        <v/>
      </c>
      <c r="R437" s="189" t="str">
        <f t="shared" si="89"/>
        <v/>
      </c>
      <c r="S437" s="190" t="str">
        <f t="shared" si="90"/>
        <v/>
      </c>
      <c r="T437" s="191" t="str">
        <f t="shared" si="91"/>
        <v/>
      </c>
      <c r="U437" s="191" t="str">
        <f t="shared" si="92"/>
        <v/>
      </c>
      <c r="V437" s="191" t="str">
        <f t="shared" si="93"/>
        <v/>
      </c>
      <c r="W437" s="190" t="str">
        <f t="shared" si="85"/>
        <v/>
      </c>
    </row>
    <row r="438" spans="1:23" x14ac:dyDescent="0.25">
      <c r="A438" s="79" t="str">
        <f t="shared" si="94"/>
        <v/>
      </c>
      <c r="B438" s="73" t="str">
        <f t="shared" si="95"/>
        <v/>
      </c>
      <c r="C438" s="71" t="str">
        <f t="shared" si="96"/>
        <v/>
      </c>
      <c r="D438" s="80" t="str">
        <f t="shared" si="97"/>
        <v/>
      </c>
      <c r="E438" s="80" t="str">
        <f t="shared" si="98"/>
        <v/>
      </c>
      <c r="F438" s="80" t="str">
        <f t="shared" si="86"/>
        <v/>
      </c>
      <c r="G438" s="71" t="str">
        <f t="shared" si="87"/>
        <v/>
      </c>
      <c r="Q438" s="188" t="str">
        <f t="shared" si="88"/>
        <v/>
      </c>
      <c r="R438" s="189" t="str">
        <f t="shared" si="89"/>
        <v/>
      </c>
      <c r="S438" s="190" t="str">
        <f t="shared" si="90"/>
        <v/>
      </c>
      <c r="T438" s="191" t="str">
        <f t="shared" si="91"/>
        <v/>
      </c>
      <c r="U438" s="191" t="str">
        <f t="shared" si="92"/>
        <v/>
      </c>
      <c r="V438" s="191" t="str">
        <f t="shared" si="93"/>
        <v/>
      </c>
      <c r="W438" s="190" t="str">
        <f t="shared" si="85"/>
        <v/>
      </c>
    </row>
    <row r="439" spans="1:23" x14ac:dyDescent="0.25">
      <c r="A439" s="79" t="str">
        <f t="shared" si="94"/>
        <v/>
      </c>
      <c r="B439" s="73" t="str">
        <f t="shared" si="95"/>
        <v/>
      </c>
      <c r="C439" s="71" t="str">
        <f t="shared" si="96"/>
        <v/>
      </c>
      <c r="D439" s="80" t="str">
        <f t="shared" si="97"/>
        <v/>
      </c>
      <c r="E439" s="80" t="str">
        <f t="shared" si="98"/>
        <v/>
      </c>
      <c r="F439" s="80" t="str">
        <f t="shared" si="86"/>
        <v/>
      </c>
      <c r="G439" s="71" t="str">
        <f t="shared" si="87"/>
        <v/>
      </c>
      <c r="Q439" s="188" t="str">
        <f t="shared" si="88"/>
        <v/>
      </c>
      <c r="R439" s="189" t="str">
        <f t="shared" si="89"/>
        <v/>
      </c>
      <c r="S439" s="190" t="str">
        <f t="shared" si="90"/>
        <v/>
      </c>
      <c r="T439" s="191" t="str">
        <f t="shared" si="91"/>
        <v/>
      </c>
      <c r="U439" s="191" t="str">
        <f t="shared" si="92"/>
        <v/>
      </c>
      <c r="V439" s="191" t="str">
        <f t="shared" si="93"/>
        <v/>
      </c>
      <c r="W439" s="190" t="str">
        <f t="shared" si="85"/>
        <v/>
      </c>
    </row>
    <row r="440" spans="1:23" x14ac:dyDescent="0.25">
      <c r="A440" s="79" t="str">
        <f t="shared" si="94"/>
        <v/>
      </c>
      <c r="B440" s="73" t="str">
        <f t="shared" si="95"/>
        <v/>
      </c>
      <c r="C440" s="71" t="str">
        <f t="shared" si="96"/>
        <v/>
      </c>
      <c r="D440" s="80" t="str">
        <f t="shared" si="97"/>
        <v/>
      </c>
      <c r="E440" s="80" t="str">
        <f t="shared" si="98"/>
        <v/>
      </c>
      <c r="F440" s="80" t="str">
        <f t="shared" si="86"/>
        <v/>
      </c>
      <c r="G440" s="71" t="str">
        <f t="shared" si="87"/>
        <v/>
      </c>
      <c r="Q440" s="188" t="str">
        <f t="shared" si="88"/>
        <v/>
      </c>
      <c r="R440" s="189" t="str">
        <f t="shared" si="89"/>
        <v/>
      </c>
      <c r="S440" s="190" t="str">
        <f t="shared" si="90"/>
        <v/>
      </c>
      <c r="T440" s="191" t="str">
        <f t="shared" si="91"/>
        <v/>
      </c>
      <c r="U440" s="191" t="str">
        <f t="shared" si="92"/>
        <v/>
      </c>
      <c r="V440" s="191" t="str">
        <f t="shared" si="93"/>
        <v/>
      </c>
      <c r="W440" s="190" t="str">
        <f t="shared" si="85"/>
        <v/>
      </c>
    </row>
    <row r="441" spans="1:23" x14ac:dyDescent="0.25">
      <c r="A441" s="79" t="str">
        <f t="shared" si="94"/>
        <v/>
      </c>
      <c r="B441" s="73" t="str">
        <f t="shared" si="95"/>
        <v/>
      </c>
      <c r="C441" s="71" t="str">
        <f t="shared" si="96"/>
        <v/>
      </c>
      <c r="D441" s="80" t="str">
        <f t="shared" si="97"/>
        <v/>
      </c>
      <c r="E441" s="80" t="str">
        <f t="shared" si="98"/>
        <v/>
      </c>
      <c r="F441" s="80" t="str">
        <f t="shared" si="86"/>
        <v/>
      </c>
      <c r="G441" s="71" t="str">
        <f t="shared" si="87"/>
        <v/>
      </c>
      <c r="Q441" s="188" t="str">
        <f t="shared" si="88"/>
        <v/>
      </c>
      <c r="R441" s="189" t="str">
        <f t="shared" si="89"/>
        <v/>
      </c>
      <c r="S441" s="190" t="str">
        <f t="shared" si="90"/>
        <v/>
      </c>
      <c r="T441" s="191" t="str">
        <f t="shared" si="91"/>
        <v/>
      </c>
      <c r="U441" s="191" t="str">
        <f t="shared" si="92"/>
        <v/>
      </c>
      <c r="V441" s="191" t="str">
        <f t="shared" si="93"/>
        <v/>
      </c>
      <c r="W441" s="190" t="str">
        <f t="shared" si="85"/>
        <v/>
      </c>
    </row>
    <row r="442" spans="1:23" x14ac:dyDescent="0.25">
      <c r="A442" s="79" t="str">
        <f t="shared" si="94"/>
        <v/>
      </c>
      <c r="B442" s="73" t="str">
        <f t="shared" si="95"/>
        <v/>
      </c>
      <c r="C442" s="71" t="str">
        <f t="shared" si="96"/>
        <v/>
      </c>
      <c r="D442" s="80" t="str">
        <f t="shared" si="97"/>
        <v/>
      </c>
      <c r="E442" s="80" t="str">
        <f t="shared" si="98"/>
        <v/>
      </c>
      <c r="F442" s="80" t="str">
        <f t="shared" si="86"/>
        <v/>
      </c>
      <c r="G442" s="71" t="str">
        <f t="shared" si="87"/>
        <v/>
      </c>
      <c r="Q442" s="188" t="str">
        <f t="shared" si="88"/>
        <v/>
      </c>
      <c r="R442" s="189" t="str">
        <f t="shared" si="89"/>
        <v/>
      </c>
      <c r="S442" s="190" t="str">
        <f t="shared" si="90"/>
        <v/>
      </c>
      <c r="T442" s="191" t="str">
        <f t="shared" si="91"/>
        <v/>
      </c>
      <c r="U442" s="191" t="str">
        <f t="shared" si="92"/>
        <v/>
      </c>
      <c r="V442" s="191" t="str">
        <f t="shared" si="93"/>
        <v/>
      </c>
      <c r="W442" s="190" t="str">
        <f t="shared" si="85"/>
        <v/>
      </c>
    </row>
    <row r="443" spans="1:23" x14ac:dyDescent="0.25">
      <c r="A443" s="79" t="str">
        <f t="shared" si="94"/>
        <v/>
      </c>
      <c r="B443" s="73" t="str">
        <f t="shared" si="95"/>
        <v/>
      </c>
      <c r="C443" s="71" t="str">
        <f t="shared" si="96"/>
        <v/>
      </c>
      <c r="D443" s="80" t="str">
        <f t="shared" si="97"/>
        <v/>
      </c>
      <c r="E443" s="80" t="str">
        <f t="shared" si="98"/>
        <v/>
      </c>
      <c r="F443" s="80" t="str">
        <f t="shared" si="86"/>
        <v/>
      </c>
      <c r="G443" s="71" t="str">
        <f t="shared" si="87"/>
        <v/>
      </c>
      <c r="Q443" s="188" t="str">
        <f t="shared" si="88"/>
        <v/>
      </c>
      <c r="R443" s="189" t="str">
        <f t="shared" si="89"/>
        <v/>
      </c>
      <c r="S443" s="190" t="str">
        <f t="shared" si="90"/>
        <v/>
      </c>
      <c r="T443" s="191" t="str">
        <f t="shared" si="91"/>
        <v/>
      </c>
      <c r="U443" s="191" t="str">
        <f t="shared" si="92"/>
        <v/>
      </c>
      <c r="V443" s="191" t="str">
        <f t="shared" si="93"/>
        <v/>
      </c>
      <c r="W443" s="190" t="str">
        <f t="shared" si="85"/>
        <v/>
      </c>
    </row>
    <row r="444" spans="1:23" x14ac:dyDescent="0.25">
      <c r="A444" s="79" t="str">
        <f t="shared" si="94"/>
        <v/>
      </c>
      <c r="B444" s="73" t="str">
        <f t="shared" si="95"/>
        <v/>
      </c>
      <c r="C444" s="71" t="str">
        <f t="shared" si="96"/>
        <v/>
      </c>
      <c r="D444" s="80" t="str">
        <f t="shared" si="97"/>
        <v/>
      </c>
      <c r="E444" s="80" t="str">
        <f t="shared" si="98"/>
        <v/>
      </c>
      <c r="F444" s="80" t="str">
        <f t="shared" si="86"/>
        <v/>
      </c>
      <c r="G444" s="71" t="str">
        <f t="shared" si="87"/>
        <v/>
      </c>
      <c r="Q444" s="188" t="str">
        <f t="shared" si="88"/>
        <v/>
      </c>
      <c r="R444" s="189" t="str">
        <f t="shared" si="89"/>
        <v/>
      </c>
      <c r="S444" s="190" t="str">
        <f t="shared" si="90"/>
        <v/>
      </c>
      <c r="T444" s="191" t="str">
        <f t="shared" si="91"/>
        <v/>
      </c>
      <c r="U444" s="191" t="str">
        <f t="shared" si="92"/>
        <v/>
      </c>
      <c r="V444" s="191" t="str">
        <f t="shared" si="93"/>
        <v/>
      </c>
      <c r="W444" s="190" t="str">
        <f t="shared" si="85"/>
        <v/>
      </c>
    </row>
    <row r="445" spans="1:23" x14ac:dyDescent="0.25">
      <c r="A445" s="79" t="str">
        <f t="shared" si="94"/>
        <v/>
      </c>
      <c r="B445" s="73" t="str">
        <f t="shared" si="95"/>
        <v/>
      </c>
      <c r="C445" s="71" t="str">
        <f t="shared" si="96"/>
        <v/>
      </c>
      <c r="D445" s="80" t="str">
        <f t="shared" si="97"/>
        <v/>
      </c>
      <c r="E445" s="80" t="str">
        <f t="shared" si="98"/>
        <v/>
      </c>
      <c r="F445" s="80" t="str">
        <f t="shared" si="86"/>
        <v/>
      </c>
      <c r="G445" s="71" t="str">
        <f t="shared" si="87"/>
        <v/>
      </c>
      <c r="Q445" s="188" t="str">
        <f t="shared" si="88"/>
        <v/>
      </c>
      <c r="R445" s="189" t="str">
        <f t="shared" si="89"/>
        <v/>
      </c>
      <c r="S445" s="190" t="str">
        <f t="shared" si="90"/>
        <v/>
      </c>
      <c r="T445" s="191" t="str">
        <f t="shared" si="91"/>
        <v/>
      </c>
      <c r="U445" s="191" t="str">
        <f t="shared" si="92"/>
        <v/>
      </c>
      <c r="V445" s="191" t="str">
        <f t="shared" si="93"/>
        <v/>
      </c>
      <c r="W445" s="190" t="str">
        <f t="shared" si="85"/>
        <v/>
      </c>
    </row>
    <row r="446" spans="1:23" x14ac:dyDescent="0.25">
      <c r="A446" s="79" t="str">
        <f t="shared" si="94"/>
        <v/>
      </c>
      <c r="B446" s="73" t="str">
        <f t="shared" si="95"/>
        <v/>
      </c>
      <c r="C446" s="71" t="str">
        <f t="shared" si="96"/>
        <v/>
      </c>
      <c r="D446" s="80" t="str">
        <f t="shared" si="97"/>
        <v/>
      </c>
      <c r="E446" s="80" t="str">
        <f t="shared" si="98"/>
        <v/>
      </c>
      <c r="F446" s="80" t="str">
        <f t="shared" si="86"/>
        <v/>
      </c>
      <c r="G446" s="71" t="str">
        <f t="shared" si="87"/>
        <v/>
      </c>
      <c r="Q446" s="188" t="str">
        <f t="shared" si="88"/>
        <v/>
      </c>
      <c r="R446" s="189" t="str">
        <f t="shared" si="89"/>
        <v/>
      </c>
      <c r="S446" s="190" t="str">
        <f t="shared" si="90"/>
        <v/>
      </c>
      <c r="T446" s="191" t="str">
        <f t="shared" si="91"/>
        <v/>
      </c>
      <c r="U446" s="191" t="str">
        <f t="shared" si="92"/>
        <v/>
      </c>
      <c r="V446" s="191" t="str">
        <f t="shared" si="93"/>
        <v/>
      </c>
      <c r="W446" s="190" t="str">
        <f t="shared" si="85"/>
        <v/>
      </c>
    </row>
    <row r="447" spans="1:23" x14ac:dyDescent="0.25">
      <c r="A447" s="79" t="str">
        <f t="shared" si="94"/>
        <v/>
      </c>
      <c r="B447" s="73" t="str">
        <f t="shared" si="95"/>
        <v/>
      </c>
      <c r="C447" s="71" t="str">
        <f t="shared" si="96"/>
        <v/>
      </c>
      <c r="D447" s="80" t="str">
        <f t="shared" si="97"/>
        <v/>
      </c>
      <c r="E447" s="80" t="str">
        <f t="shared" si="98"/>
        <v/>
      </c>
      <c r="F447" s="80" t="str">
        <f t="shared" si="86"/>
        <v/>
      </c>
      <c r="G447" s="71" t="str">
        <f t="shared" si="87"/>
        <v/>
      </c>
      <c r="Q447" s="188" t="str">
        <f t="shared" si="88"/>
        <v/>
      </c>
      <c r="R447" s="189" t="str">
        <f t="shared" si="89"/>
        <v/>
      </c>
      <c r="S447" s="190" t="str">
        <f t="shared" si="90"/>
        <v/>
      </c>
      <c r="T447" s="191" t="str">
        <f t="shared" si="91"/>
        <v/>
      </c>
      <c r="U447" s="191" t="str">
        <f t="shared" si="92"/>
        <v/>
      </c>
      <c r="V447" s="191" t="str">
        <f t="shared" si="93"/>
        <v/>
      </c>
      <c r="W447" s="190" t="str">
        <f t="shared" si="85"/>
        <v/>
      </c>
    </row>
    <row r="448" spans="1:23" x14ac:dyDescent="0.25">
      <c r="A448" s="79" t="str">
        <f t="shared" si="94"/>
        <v/>
      </c>
      <c r="B448" s="73" t="str">
        <f t="shared" si="95"/>
        <v/>
      </c>
      <c r="C448" s="71" t="str">
        <f t="shared" si="96"/>
        <v/>
      </c>
      <c r="D448" s="80" t="str">
        <f t="shared" si="97"/>
        <v/>
      </c>
      <c r="E448" s="80" t="str">
        <f t="shared" si="98"/>
        <v/>
      </c>
      <c r="F448" s="80" t="str">
        <f t="shared" si="86"/>
        <v/>
      </c>
      <c r="G448" s="71" t="str">
        <f t="shared" si="87"/>
        <v/>
      </c>
      <c r="Q448" s="188" t="str">
        <f t="shared" si="88"/>
        <v/>
      </c>
      <c r="R448" s="189" t="str">
        <f t="shared" si="89"/>
        <v/>
      </c>
      <c r="S448" s="190" t="str">
        <f t="shared" si="90"/>
        <v/>
      </c>
      <c r="T448" s="191" t="str">
        <f t="shared" si="91"/>
        <v/>
      </c>
      <c r="U448" s="191" t="str">
        <f t="shared" si="92"/>
        <v/>
      </c>
      <c r="V448" s="191" t="str">
        <f t="shared" si="93"/>
        <v/>
      </c>
      <c r="W448" s="190" t="str">
        <f t="shared" si="85"/>
        <v/>
      </c>
    </row>
    <row r="449" spans="1:23" x14ac:dyDescent="0.25">
      <c r="A449" s="79" t="str">
        <f t="shared" si="94"/>
        <v/>
      </c>
      <c r="B449" s="73" t="str">
        <f t="shared" si="95"/>
        <v/>
      </c>
      <c r="C449" s="71" t="str">
        <f t="shared" si="96"/>
        <v/>
      </c>
      <c r="D449" s="80" t="str">
        <f t="shared" si="97"/>
        <v/>
      </c>
      <c r="E449" s="80" t="str">
        <f t="shared" si="98"/>
        <v/>
      </c>
      <c r="F449" s="80" t="str">
        <f t="shared" si="86"/>
        <v/>
      </c>
      <c r="G449" s="71" t="str">
        <f t="shared" si="87"/>
        <v/>
      </c>
      <c r="Q449" s="188" t="str">
        <f t="shared" si="88"/>
        <v/>
      </c>
      <c r="R449" s="189" t="str">
        <f t="shared" si="89"/>
        <v/>
      </c>
      <c r="S449" s="190" t="str">
        <f t="shared" si="90"/>
        <v/>
      </c>
      <c r="T449" s="191" t="str">
        <f t="shared" si="91"/>
        <v/>
      </c>
      <c r="U449" s="191" t="str">
        <f t="shared" si="92"/>
        <v/>
      </c>
      <c r="V449" s="191" t="str">
        <f t="shared" si="93"/>
        <v/>
      </c>
      <c r="W449" s="190" t="str">
        <f t="shared" si="85"/>
        <v/>
      </c>
    </row>
    <row r="450" spans="1:23" x14ac:dyDescent="0.25">
      <c r="A450" s="79" t="str">
        <f t="shared" si="94"/>
        <v/>
      </c>
      <c r="B450" s="73" t="str">
        <f t="shared" si="95"/>
        <v/>
      </c>
      <c r="C450" s="71" t="str">
        <f t="shared" si="96"/>
        <v/>
      </c>
      <c r="D450" s="80" t="str">
        <f t="shared" si="97"/>
        <v/>
      </c>
      <c r="E450" s="80" t="str">
        <f t="shared" si="98"/>
        <v/>
      </c>
      <c r="F450" s="80" t="str">
        <f t="shared" si="86"/>
        <v/>
      </c>
      <c r="G450" s="71" t="str">
        <f t="shared" si="87"/>
        <v/>
      </c>
      <c r="Q450" s="188" t="str">
        <f t="shared" si="88"/>
        <v/>
      </c>
      <c r="R450" s="189" t="str">
        <f t="shared" si="89"/>
        <v/>
      </c>
      <c r="S450" s="190" t="str">
        <f t="shared" si="90"/>
        <v/>
      </c>
      <c r="T450" s="191" t="str">
        <f t="shared" si="91"/>
        <v/>
      </c>
      <c r="U450" s="191" t="str">
        <f t="shared" si="92"/>
        <v/>
      </c>
      <c r="V450" s="191" t="str">
        <f t="shared" si="93"/>
        <v/>
      </c>
      <c r="W450" s="190" t="str">
        <f t="shared" si="85"/>
        <v/>
      </c>
    </row>
    <row r="451" spans="1:23" x14ac:dyDescent="0.25">
      <c r="A451" s="79" t="str">
        <f t="shared" si="94"/>
        <v/>
      </c>
      <c r="B451" s="73" t="str">
        <f t="shared" si="95"/>
        <v/>
      </c>
      <c r="C451" s="71" t="str">
        <f t="shared" si="96"/>
        <v/>
      </c>
      <c r="D451" s="80" t="str">
        <f t="shared" si="97"/>
        <v/>
      </c>
      <c r="E451" s="80" t="str">
        <f t="shared" si="98"/>
        <v/>
      </c>
      <c r="F451" s="80" t="str">
        <f t="shared" si="86"/>
        <v/>
      </c>
      <c r="G451" s="71" t="str">
        <f t="shared" si="87"/>
        <v/>
      </c>
      <c r="Q451" s="188" t="str">
        <f t="shared" si="88"/>
        <v/>
      </c>
      <c r="R451" s="189" t="str">
        <f t="shared" si="89"/>
        <v/>
      </c>
      <c r="S451" s="190" t="str">
        <f t="shared" si="90"/>
        <v/>
      </c>
      <c r="T451" s="191" t="str">
        <f t="shared" si="91"/>
        <v/>
      </c>
      <c r="U451" s="191" t="str">
        <f t="shared" si="92"/>
        <v/>
      </c>
      <c r="V451" s="191" t="str">
        <f t="shared" si="93"/>
        <v/>
      </c>
      <c r="W451" s="190" t="str">
        <f t="shared" si="85"/>
        <v/>
      </c>
    </row>
    <row r="452" spans="1:23" x14ac:dyDescent="0.25">
      <c r="A452" s="79" t="str">
        <f t="shared" si="94"/>
        <v/>
      </c>
      <c r="B452" s="73" t="str">
        <f t="shared" si="95"/>
        <v/>
      </c>
      <c r="C452" s="71" t="str">
        <f t="shared" si="96"/>
        <v/>
      </c>
      <c r="D452" s="80" t="str">
        <f t="shared" si="97"/>
        <v/>
      </c>
      <c r="E452" s="80" t="str">
        <f t="shared" si="98"/>
        <v/>
      </c>
      <c r="F452" s="80" t="str">
        <f t="shared" si="86"/>
        <v/>
      </c>
      <c r="G452" s="71" t="str">
        <f t="shared" si="87"/>
        <v/>
      </c>
      <c r="Q452" s="188" t="str">
        <f t="shared" si="88"/>
        <v/>
      </c>
      <c r="R452" s="189" t="str">
        <f t="shared" si="89"/>
        <v/>
      </c>
      <c r="S452" s="190" t="str">
        <f t="shared" si="90"/>
        <v/>
      </c>
      <c r="T452" s="191" t="str">
        <f t="shared" si="91"/>
        <v/>
      </c>
      <c r="U452" s="191" t="str">
        <f t="shared" si="92"/>
        <v/>
      </c>
      <c r="V452" s="191" t="str">
        <f t="shared" si="93"/>
        <v/>
      </c>
      <c r="W452" s="190" t="str">
        <f t="shared" si="85"/>
        <v/>
      </c>
    </row>
    <row r="453" spans="1:23" x14ac:dyDescent="0.25">
      <c r="A453" s="79" t="str">
        <f t="shared" si="94"/>
        <v/>
      </c>
      <c r="B453" s="73" t="str">
        <f t="shared" si="95"/>
        <v/>
      </c>
      <c r="C453" s="71" t="str">
        <f t="shared" si="96"/>
        <v/>
      </c>
      <c r="D453" s="80" t="str">
        <f t="shared" si="97"/>
        <v/>
      </c>
      <c r="E453" s="80" t="str">
        <f t="shared" si="98"/>
        <v/>
      </c>
      <c r="F453" s="80" t="str">
        <f t="shared" si="86"/>
        <v/>
      </c>
      <c r="G453" s="71" t="str">
        <f t="shared" si="87"/>
        <v/>
      </c>
      <c r="Q453" s="188" t="str">
        <f t="shared" si="88"/>
        <v/>
      </c>
      <c r="R453" s="189" t="str">
        <f t="shared" si="89"/>
        <v/>
      </c>
      <c r="S453" s="190" t="str">
        <f t="shared" si="90"/>
        <v/>
      </c>
      <c r="T453" s="191" t="str">
        <f t="shared" si="91"/>
        <v/>
      </c>
      <c r="U453" s="191" t="str">
        <f t="shared" si="92"/>
        <v/>
      </c>
      <c r="V453" s="191" t="str">
        <f t="shared" si="93"/>
        <v/>
      </c>
      <c r="W453" s="190" t="str">
        <f t="shared" si="85"/>
        <v/>
      </c>
    </row>
    <row r="454" spans="1:23" x14ac:dyDescent="0.25">
      <c r="A454" s="79" t="str">
        <f t="shared" si="94"/>
        <v/>
      </c>
      <c r="B454" s="73" t="str">
        <f t="shared" si="95"/>
        <v/>
      </c>
      <c r="C454" s="71" t="str">
        <f t="shared" si="96"/>
        <v/>
      </c>
      <c r="D454" s="80" t="str">
        <f t="shared" si="97"/>
        <v/>
      </c>
      <c r="E454" s="80" t="str">
        <f t="shared" si="98"/>
        <v/>
      </c>
      <c r="F454" s="80" t="str">
        <f t="shared" si="86"/>
        <v/>
      </c>
      <c r="G454" s="71" t="str">
        <f t="shared" si="87"/>
        <v/>
      </c>
      <c r="Q454" s="188" t="str">
        <f t="shared" si="88"/>
        <v/>
      </c>
      <c r="R454" s="189" t="str">
        <f t="shared" si="89"/>
        <v/>
      </c>
      <c r="S454" s="190" t="str">
        <f t="shared" si="90"/>
        <v/>
      </c>
      <c r="T454" s="191" t="str">
        <f t="shared" si="91"/>
        <v/>
      </c>
      <c r="U454" s="191" t="str">
        <f t="shared" si="92"/>
        <v/>
      </c>
      <c r="V454" s="191" t="str">
        <f t="shared" si="93"/>
        <v/>
      </c>
      <c r="W454" s="190" t="str">
        <f t="shared" si="85"/>
        <v/>
      </c>
    </row>
    <row r="455" spans="1:23" x14ac:dyDescent="0.25">
      <c r="A455" s="79" t="str">
        <f t="shared" si="94"/>
        <v/>
      </c>
      <c r="B455" s="73" t="str">
        <f t="shared" si="95"/>
        <v/>
      </c>
      <c r="C455" s="71" t="str">
        <f t="shared" si="96"/>
        <v/>
      </c>
      <c r="D455" s="80" t="str">
        <f t="shared" si="97"/>
        <v/>
      </c>
      <c r="E455" s="80" t="str">
        <f t="shared" si="98"/>
        <v/>
      </c>
      <c r="F455" s="80" t="str">
        <f t="shared" si="86"/>
        <v/>
      </c>
      <c r="G455" s="71" t="str">
        <f t="shared" si="87"/>
        <v/>
      </c>
      <c r="Q455" s="188" t="str">
        <f t="shared" si="88"/>
        <v/>
      </c>
      <c r="R455" s="189" t="str">
        <f t="shared" si="89"/>
        <v/>
      </c>
      <c r="S455" s="190" t="str">
        <f t="shared" si="90"/>
        <v/>
      </c>
      <c r="T455" s="191" t="str">
        <f t="shared" si="91"/>
        <v/>
      </c>
      <c r="U455" s="191" t="str">
        <f t="shared" si="92"/>
        <v/>
      </c>
      <c r="V455" s="191" t="str">
        <f t="shared" si="93"/>
        <v/>
      </c>
      <c r="W455" s="190" t="str">
        <f t="shared" si="85"/>
        <v/>
      </c>
    </row>
    <row r="456" spans="1:23" x14ac:dyDescent="0.25">
      <c r="A456" s="79" t="str">
        <f t="shared" si="94"/>
        <v/>
      </c>
      <c r="B456" s="73" t="str">
        <f t="shared" si="95"/>
        <v/>
      </c>
      <c r="C456" s="71" t="str">
        <f t="shared" si="96"/>
        <v/>
      </c>
      <c r="D456" s="80" t="str">
        <f t="shared" si="97"/>
        <v/>
      </c>
      <c r="E456" s="80" t="str">
        <f t="shared" si="98"/>
        <v/>
      </c>
      <c r="F456" s="80" t="str">
        <f t="shared" si="86"/>
        <v/>
      </c>
      <c r="G456" s="71" t="str">
        <f t="shared" si="87"/>
        <v/>
      </c>
      <c r="Q456" s="188" t="str">
        <f t="shared" si="88"/>
        <v/>
      </c>
      <c r="R456" s="189" t="str">
        <f t="shared" si="89"/>
        <v/>
      </c>
      <c r="S456" s="190" t="str">
        <f t="shared" si="90"/>
        <v/>
      </c>
      <c r="T456" s="191" t="str">
        <f t="shared" si="91"/>
        <v/>
      </c>
      <c r="U456" s="191" t="str">
        <f t="shared" si="92"/>
        <v/>
      </c>
      <c r="V456" s="191" t="str">
        <f t="shared" si="93"/>
        <v/>
      </c>
      <c r="W456" s="190" t="str">
        <f t="shared" si="85"/>
        <v/>
      </c>
    </row>
    <row r="457" spans="1:23" x14ac:dyDescent="0.25">
      <c r="A457" s="79" t="str">
        <f t="shared" si="94"/>
        <v/>
      </c>
      <c r="B457" s="73" t="str">
        <f t="shared" si="95"/>
        <v/>
      </c>
      <c r="C457" s="71" t="str">
        <f t="shared" si="96"/>
        <v/>
      </c>
      <c r="D457" s="80" t="str">
        <f t="shared" si="97"/>
        <v/>
      </c>
      <c r="E457" s="80" t="str">
        <f t="shared" si="98"/>
        <v/>
      </c>
      <c r="F457" s="80" t="str">
        <f t="shared" si="86"/>
        <v/>
      </c>
      <c r="G457" s="71" t="str">
        <f t="shared" si="87"/>
        <v/>
      </c>
      <c r="Q457" s="188" t="str">
        <f t="shared" si="88"/>
        <v/>
      </c>
      <c r="R457" s="189" t="str">
        <f t="shared" si="89"/>
        <v/>
      </c>
      <c r="S457" s="190" t="str">
        <f t="shared" si="90"/>
        <v/>
      </c>
      <c r="T457" s="191" t="str">
        <f t="shared" si="91"/>
        <v/>
      </c>
      <c r="U457" s="191" t="str">
        <f t="shared" si="92"/>
        <v/>
      </c>
      <c r="V457" s="191" t="str">
        <f t="shared" si="93"/>
        <v/>
      </c>
      <c r="W457" s="190" t="str">
        <f t="shared" si="85"/>
        <v/>
      </c>
    </row>
    <row r="458" spans="1:23" x14ac:dyDescent="0.25">
      <c r="A458" s="79" t="str">
        <f t="shared" si="94"/>
        <v/>
      </c>
      <c r="B458" s="73" t="str">
        <f t="shared" si="95"/>
        <v/>
      </c>
      <c r="C458" s="71" t="str">
        <f t="shared" si="96"/>
        <v/>
      </c>
      <c r="D458" s="80" t="str">
        <f t="shared" si="97"/>
        <v/>
      </c>
      <c r="E458" s="80" t="str">
        <f t="shared" si="98"/>
        <v/>
      </c>
      <c r="F458" s="80" t="str">
        <f t="shared" si="86"/>
        <v/>
      </c>
      <c r="G458" s="71" t="str">
        <f t="shared" si="87"/>
        <v/>
      </c>
      <c r="Q458" s="188" t="str">
        <f t="shared" si="88"/>
        <v/>
      </c>
      <c r="R458" s="189" t="str">
        <f t="shared" si="89"/>
        <v/>
      </c>
      <c r="S458" s="190" t="str">
        <f t="shared" si="90"/>
        <v/>
      </c>
      <c r="T458" s="191" t="str">
        <f t="shared" si="91"/>
        <v/>
      </c>
      <c r="U458" s="191" t="str">
        <f t="shared" si="92"/>
        <v/>
      </c>
      <c r="V458" s="191" t="str">
        <f t="shared" si="93"/>
        <v/>
      </c>
      <c r="W458" s="190" t="str">
        <f t="shared" si="85"/>
        <v/>
      </c>
    </row>
    <row r="459" spans="1:23" x14ac:dyDescent="0.25">
      <c r="A459" s="79" t="str">
        <f t="shared" si="94"/>
        <v/>
      </c>
      <c r="B459" s="73" t="str">
        <f t="shared" si="95"/>
        <v/>
      </c>
      <c r="C459" s="71" t="str">
        <f t="shared" si="96"/>
        <v/>
      </c>
      <c r="D459" s="80" t="str">
        <f t="shared" si="97"/>
        <v/>
      </c>
      <c r="E459" s="80" t="str">
        <f t="shared" si="98"/>
        <v/>
      </c>
      <c r="F459" s="80" t="str">
        <f t="shared" si="86"/>
        <v/>
      </c>
      <c r="G459" s="71" t="str">
        <f t="shared" si="87"/>
        <v/>
      </c>
      <c r="Q459" s="188" t="str">
        <f t="shared" si="88"/>
        <v/>
      </c>
      <c r="R459" s="189" t="str">
        <f t="shared" si="89"/>
        <v/>
      </c>
      <c r="S459" s="190" t="str">
        <f t="shared" si="90"/>
        <v/>
      </c>
      <c r="T459" s="191" t="str">
        <f t="shared" si="91"/>
        <v/>
      </c>
      <c r="U459" s="191" t="str">
        <f t="shared" si="92"/>
        <v/>
      </c>
      <c r="V459" s="191" t="str">
        <f t="shared" si="93"/>
        <v/>
      </c>
      <c r="W459" s="190" t="str">
        <f t="shared" si="85"/>
        <v/>
      </c>
    </row>
    <row r="460" spans="1:23" x14ac:dyDescent="0.25">
      <c r="A460" s="79" t="str">
        <f t="shared" si="94"/>
        <v/>
      </c>
      <c r="B460" s="73" t="str">
        <f t="shared" si="95"/>
        <v/>
      </c>
      <c r="C460" s="71" t="str">
        <f t="shared" si="96"/>
        <v/>
      </c>
      <c r="D460" s="80" t="str">
        <f t="shared" si="97"/>
        <v/>
      </c>
      <c r="E460" s="80" t="str">
        <f t="shared" si="98"/>
        <v/>
      </c>
      <c r="F460" s="80" t="str">
        <f t="shared" si="86"/>
        <v/>
      </c>
      <c r="G460" s="71" t="str">
        <f t="shared" si="87"/>
        <v/>
      </c>
      <c r="Q460" s="188" t="str">
        <f t="shared" si="88"/>
        <v/>
      </c>
      <c r="R460" s="189" t="str">
        <f t="shared" si="89"/>
        <v/>
      </c>
      <c r="S460" s="190" t="str">
        <f t="shared" si="90"/>
        <v/>
      </c>
      <c r="T460" s="191" t="str">
        <f t="shared" si="91"/>
        <v/>
      </c>
      <c r="U460" s="191" t="str">
        <f t="shared" si="92"/>
        <v/>
      </c>
      <c r="V460" s="191" t="str">
        <f t="shared" si="93"/>
        <v/>
      </c>
      <c r="W460" s="190" t="str">
        <f t="shared" si="85"/>
        <v/>
      </c>
    </row>
    <row r="461" spans="1:23" x14ac:dyDescent="0.25">
      <c r="A461" s="79" t="str">
        <f t="shared" si="94"/>
        <v/>
      </c>
      <c r="B461" s="73" t="str">
        <f t="shared" si="95"/>
        <v/>
      </c>
      <c r="C461" s="71" t="str">
        <f t="shared" si="96"/>
        <v/>
      </c>
      <c r="D461" s="80" t="str">
        <f t="shared" si="97"/>
        <v/>
      </c>
      <c r="E461" s="80" t="str">
        <f t="shared" si="98"/>
        <v/>
      </c>
      <c r="F461" s="80" t="str">
        <f t="shared" si="86"/>
        <v/>
      </c>
      <c r="G461" s="71" t="str">
        <f t="shared" si="87"/>
        <v/>
      </c>
      <c r="Q461" s="188" t="str">
        <f t="shared" si="88"/>
        <v/>
      </c>
      <c r="R461" s="189" t="str">
        <f t="shared" si="89"/>
        <v/>
      </c>
      <c r="S461" s="190" t="str">
        <f t="shared" si="90"/>
        <v/>
      </c>
      <c r="T461" s="191" t="str">
        <f t="shared" si="91"/>
        <v/>
      </c>
      <c r="U461" s="191" t="str">
        <f t="shared" si="92"/>
        <v/>
      </c>
      <c r="V461" s="191" t="str">
        <f t="shared" si="93"/>
        <v/>
      </c>
      <c r="W461" s="190" t="str">
        <f t="shared" si="85"/>
        <v/>
      </c>
    </row>
    <row r="462" spans="1:23" x14ac:dyDescent="0.25">
      <c r="A462" s="79" t="str">
        <f t="shared" si="94"/>
        <v/>
      </c>
      <c r="B462" s="73" t="str">
        <f t="shared" si="95"/>
        <v/>
      </c>
      <c r="C462" s="71" t="str">
        <f t="shared" si="96"/>
        <v/>
      </c>
      <c r="D462" s="80" t="str">
        <f t="shared" si="97"/>
        <v/>
      </c>
      <c r="E462" s="80" t="str">
        <f t="shared" si="98"/>
        <v/>
      </c>
      <c r="F462" s="80" t="str">
        <f t="shared" si="86"/>
        <v/>
      </c>
      <c r="G462" s="71" t="str">
        <f t="shared" si="87"/>
        <v/>
      </c>
      <c r="Q462" s="188" t="str">
        <f t="shared" si="88"/>
        <v/>
      </c>
      <c r="R462" s="189" t="str">
        <f t="shared" si="89"/>
        <v/>
      </c>
      <c r="S462" s="190" t="str">
        <f t="shared" si="90"/>
        <v/>
      </c>
      <c r="T462" s="191" t="str">
        <f t="shared" si="91"/>
        <v/>
      </c>
      <c r="U462" s="191" t="str">
        <f t="shared" si="92"/>
        <v/>
      </c>
      <c r="V462" s="191" t="str">
        <f t="shared" si="93"/>
        <v/>
      </c>
      <c r="W462" s="190" t="str">
        <f t="shared" si="85"/>
        <v/>
      </c>
    </row>
    <row r="463" spans="1:23" x14ac:dyDescent="0.25">
      <c r="A463" s="79" t="str">
        <f t="shared" si="94"/>
        <v/>
      </c>
      <c r="B463" s="73" t="str">
        <f t="shared" si="95"/>
        <v/>
      </c>
      <c r="C463" s="71" t="str">
        <f t="shared" si="96"/>
        <v/>
      </c>
      <c r="D463" s="80" t="str">
        <f t="shared" si="97"/>
        <v/>
      </c>
      <c r="E463" s="80" t="str">
        <f t="shared" si="98"/>
        <v/>
      </c>
      <c r="F463" s="80" t="str">
        <f t="shared" si="86"/>
        <v/>
      </c>
      <c r="G463" s="71" t="str">
        <f t="shared" si="87"/>
        <v/>
      </c>
      <c r="Q463" s="188" t="str">
        <f t="shared" si="88"/>
        <v/>
      </c>
      <c r="R463" s="189" t="str">
        <f t="shared" si="89"/>
        <v/>
      </c>
      <c r="S463" s="190" t="str">
        <f t="shared" si="90"/>
        <v/>
      </c>
      <c r="T463" s="191" t="str">
        <f t="shared" si="91"/>
        <v/>
      </c>
      <c r="U463" s="191" t="str">
        <f t="shared" si="92"/>
        <v/>
      </c>
      <c r="V463" s="191" t="str">
        <f t="shared" si="93"/>
        <v/>
      </c>
      <c r="W463" s="190" t="str">
        <f t="shared" si="85"/>
        <v/>
      </c>
    </row>
    <row r="464" spans="1:23" x14ac:dyDescent="0.25">
      <c r="A464" s="79" t="str">
        <f t="shared" si="94"/>
        <v/>
      </c>
      <c r="B464" s="73" t="str">
        <f t="shared" si="95"/>
        <v/>
      </c>
      <c r="C464" s="71" t="str">
        <f t="shared" si="96"/>
        <v/>
      </c>
      <c r="D464" s="80" t="str">
        <f t="shared" si="97"/>
        <v/>
      </c>
      <c r="E464" s="80" t="str">
        <f t="shared" si="98"/>
        <v/>
      </c>
      <c r="F464" s="80" t="str">
        <f t="shared" si="86"/>
        <v/>
      </c>
      <c r="G464" s="71" t="str">
        <f t="shared" si="87"/>
        <v/>
      </c>
      <c r="Q464" s="188" t="str">
        <f t="shared" si="88"/>
        <v/>
      </c>
      <c r="R464" s="189" t="str">
        <f t="shared" si="89"/>
        <v/>
      </c>
      <c r="S464" s="190" t="str">
        <f t="shared" si="90"/>
        <v/>
      </c>
      <c r="T464" s="191" t="str">
        <f t="shared" si="91"/>
        <v/>
      </c>
      <c r="U464" s="191" t="str">
        <f t="shared" si="92"/>
        <v/>
      </c>
      <c r="V464" s="191" t="str">
        <f t="shared" si="93"/>
        <v/>
      </c>
      <c r="W464" s="190" t="str">
        <f t="shared" si="85"/>
        <v/>
      </c>
    </row>
    <row r="465" spans="1:23" x14ac:dyDescent="0.25">
      <c r="A465" s="79" t="str">
        <f t="shared" si="94"/>
        <v/>
      </c>
      <c r="B465" s="73" t="str">
        <f t="shared" si="95"/>
        <v/>
      </c>
      <c r="C465" s="71" t="str">
        <f t="shared" si="96"/>
        <v/>
      </c>
      <c r="D465" s="80" t="str">
        <f t="shared" si="97"/>
        <v/>
      </c>
      <c r="E465" s="80" t="str">
        <f t="shared" si="98"/>
        <v/>
      </c>
      <c r="F465" s="80" t="str">
        <f t="shared" si="86"/>
        <v/>
      </c>
      <c r="G465" s="71" t="str">
        <f t="shared" si="87"/>
        <v/>
      </c>
      <c r="Q465" s="188" t="str">
        <f t="shared" si="88"/>
        <v/>
      </c>
      <c r="R465" s="189" t="str">
        <f t="shared" si="89"/>
        <v/>
      </c>
      <c r="S465" s="190" t="str">
        <f t="shared" si="90"/>
        <v/>
      </c>
      <c r="T465" s="191" t="str">
        <f t="shared" si="91"/>
        <v/>
      </c>
      <c r="U465" s="191" t="str">
        <f t="shared" si="92"/>
        <v/>
      </c>
      <c r="V465" s="191" t="str">
        <f t="shared" si="93"/>
        <v/>
      </c>
      <c r="W465" s="190" t="str">
        <f t="shared" si="85"/>
        <v/>
      </c>
    </row>
    <row r="466" spans="1:23" x14ac:dyDescent="0.25">
      <c r="A466" s="79" t="str">
        <f t="shared" si="94"/>
        <v/>
      </c>
      <c r="B466" s="73" t="str">
        <f t="shared" si="95"/>
        <v/>
      </c>
      <c r="C466" s="71" t="str">
        <f t="shared" si="96"/>
        <v/>
      </c>
      <c r="D466" s="80" t="str">
        <f t="shared" si="97"/>
        <v/>
      </c>
      <c r="E466" s="80" t="str">
        <f t="shared" si="98"/>
        <v/>
      </c>
      <c r="F466" s="80" t="str">
        <f t="shared" si="86"/>
        <v/>
      </c>
      <c r="G466" s="71" t="str">
        <f t="shared" si="87"/>
        <v/>
      </c>
      <c r="Q466" s="188" t="str">
        <f t="shared" si="88"/>
        <v/>
      </c>
      <c r="R466" s="189" t="str">
        <f t="shared" si="89"/>
        <v/>
      </c>
      <c r="S466" s="190" t="str">
        <f t="shared" si="90"/>
        <v/>
      </c>
      <c r="T466" s="191" t="str">
        <f t="shared" si="91"/>
        <v/>
      </c>
      <c r="U466" s="191" t="str">
        <f t="shared" si="92"/>
        <v/>
      </c>
      <c r="V466" s="191" t="str">
        <f t="shared" si="93"/>
        <v/>
      </c>
      <c r="W466" s="190" t="str">
        <f t="shared" ref="W466:W529" si="99">IF(R466="","",SUM(S466)-SUM(U466))</f>
        <v/>
      </c>
    </row>
    <row r="467" spans="1:23" x14ac:dyDescent="0.25">
      <c r="A467" s="79" t="str">
        <f t="shared" si="94"/>
        <v/>
      </c>
      <c r="B467" s="73" t="str">
        <f t="shared" si="95"/>
        <v/>
      </c>
      <c r="C467" s="71" t="str">
        <f t="shared" si="96"/>
        <v/>
      </c>
      <c r="D467" s="80" t="str">
        <f t="shared" si="97"/>
        <v/>
      </c>
      <c r="E467" s="80" t="str">
        <f t="shared" si="98"/>
        <v/>
      </c>
      <c r="F467" s="80" t="str">
        <f t="shared" ref="F467:F503" si="100">IF(B467="","",SUM(D467:E467))</f>
        <v/>
      </c>
      <c r="G467" s="71" t="str">
        <f t="shared" ref="G467:G503" si="101">IF(B467="","",SUM(C467)-SUM(E467))</f>
        <v/>
      </c>
      <c r="Q467" s="188" t="str">
        <f t="shared" ref="Q467:Q530" si="102">IF(R467="","",EDATE(Q466,1))</f>
        <v/>
      </c>
      <c r="R467" s="189" t="str">
        <f t="shared" ref="R467:R530" si="103">IF(R466="","",IF(SUM(R466)+1&lt;=$U$7,SUM(R466)+1,""))</f>
        <v/>
      </c>
      <c r="S467" s="190" t="str">
        <f t="shared" ref="S467:S530" si="104">IF(R467="","",W466)</f>
        <v/>
      </c>
      <c r="T467" s="191" t="str">
        <f t="shared" ref="T467:T530" si="105">IF(R467="","",IPMT($U$13/12,R467,$U$7,-$U$11,$U$12,0))</f>
        <v/>
      </c>
      <c r="U467" s="191" t="str">
        <f t="shared" ref="U467:U530" si="106">IF(R467="","",PPMT($U$13/12,R467,$U$7,-$U$11,$U$12,0))</f>
        <v/>
      </c>
      <c r="V467" s="191" t="str">
        <f t="shared" ref="V467:V530" si="107">IF(R467="","",SUM(T467:U467))</f>
        <v/>
      </c>
      <c r="W467" s="190" t="str">
        <f t="shared" si="99"/>
        <v/>
      </c>
    </row>
    <row r="468" spans="1:23" x14ac:dyDescent="0.25">
      <c r="A468" s="79" t="str">
        <f t="shared" ref="A468:A503" si="108">IF(B468="","",EDATE(A467,1))</f>
        <v/>
      </c>
      <c r="B468" s="73" t="str">
        <f t="shared" ref="B468:B503" si="109">IF(B467="","",IF(SUM(B467)+1&lt;=$E$7,SUM(B467)+1,""))</f>
        <v/>
      </c>
      <c r="C468" s="71" t="str">
        <f t="shared" ref="C468:C503" si="110">IF(B468="","",G467)</f>
        <v/>
      </c>
      <c r="D468" s="80" t="str">
        <f t="shared" ref="D468:D503" si="111">IF(B468="","",IPMT($E$14/12,B468-1,$E$7-1,-$C$19,$E$13,0))</f>
        <v/>
      </c>
      <c r="E468" s="80" t="str">
        <f t="shared" ref="E468:E503" si="112">IF(B468="","",PPMT($E$14/12,B468-1,$E$7-1,-$C$19,$E$13,0))</f>
        <v/>
      </c>
      <c r="F468" s="80" t="str">
        <f t="shared" si="100"/>
        <v/>
      </c>
      <c r="G468" s="71" t="str">
        <f t="shared" si="101"/>
        <v/>
      </c>
      <c r="Q468" s="188" t="str">
        <f t="shared" si="102"/>
        <v/>
      </c>
      <c r="R468" s="189" t="str">
        <f t="shared" si="103"/>
        <v/>
      </c>
      <c r="S468" s="190" t="str">
        <f t="shared" si="104"/>
        <v/>
      </c>
      <c r="T468" s="191" t="str">
        <f t="shared" si="105"/>
        <v/>
      </c>
      <c r="U468" s="191" t="str">
        <f t="shared" si="106"/>
        <v/>
      </c>
      <c r="V468" s="191" t="str">
        <f t="shared" si="107"/>
        <v/>
      </c>
      <c r="W468" s="190" t="str">
        <f t="shared" si="99"/>
        <v/>
      </c>
    </row>
    <row r="469" spans="1:23" x14ac:dyDescent="0.25">
      <c r="A469" s="79" t="str">
        <f t="shared" si="108"/>
        <v/>
      </c>
      <c r="B469" s="73" t="str">
        <f t="shared" si="109"/>
        <v/>
      </c>
      <c r="C469" s="71" t="str">
        <f t="shared" si="110"/>
        <v/>
      </c>
      <c r="D469" s="80" t="str">
        <f t="shared" si="111"/>
        <v/>
      </c>
      <c r="E469" s="80" t="str">
        <f t="shared" si="112"/>
        <v/>
      </c>
      <c r="F469" s="80" t="str">
        <f t="shared" si="100"/>
        <v/>
      </c>
      <c r="G469" s="71" t="str">
        <f t="shared" si="101"/>
        <v/>
      </c>
      <c r="Q469" s="188" t="str">
        <f t="shared" si="102"/>
        <v/>
      </c>
      <c r="R469" s="189" t="str">
        <f t="shared" si="103"/>
        <v/>
      </c>
      <c r="S469" s="190" t="str">
        <f t="shared" si="104"/>
        <v/>
      </c>
      <c r="T469" s="191" t="str">
        <f t="shared" si="105"/>
        <v/>
      </c>
      <c r="U469" s="191" t="str">
        <f t="shared" si="106"/>
        <v/>
      </c>
      <c r="V469" s="191" t="str">
        <f t="shared" si="107"/>
        <v/>
      </c>
      <c r="W469" s="190" t="str">
        <f t="shared" si="99"/>
        <v/>
      </c>
    </row>
    <row r="470" spans="1:23" x14ac:dyDescent="0.25">
      <c r="A470" s="79" t="str">
        <f t="shared" si="108"/>
        <v/>
      </c>
      <c r="B470" s="73" t="str">
        <f t="shared" si="109"/>
        <v/>
      </c>
      <c r="C470" s="71" t="str">
        <f t="shared" si="110"/>
        <v/>
      </c>
      <c r="D470" s="80" t="str">
        <f t="shared" si="111"/>
        <v/>
      </c>
      <c r="E470" s="80" t="str">
        <f t="shared" si="112"/>
        <v/>
      </c>
      <c r="F470" s="80" t="str">
        <f t="shared" si="100"/>
        <v/>
      </c>
      <c r="G470" s="71" t="str">
        <f t="shared" si="101"/>
        <v/>
      </c>
      <c r="Q470" s="188" t="str">
        <f t="shared" si="102"/>
        <v/>
      </c>
      <c r="R470" s="189" t="str">
        <f t="shared" si="103"/>
        <v/>
      </c>
      <c r="S470" s="190" t="str">
        <f t="shared" si="104"/>
        <v/>
      </c>
      <c r="T470" s="191" t="str">
        <f t="shared" si="105"/>
        <v/>
      </c>
      <c r="U470" s="191" t="str">
        <f t="shared" si="106"/>
        <v/>
      </c>
      <c r="V470" s="191" t="str">
        <f t="shared" si="107"/>
        <v/>
      </c>
      <c r="W470" s="190" t="str">
        <f t="shared" si="99"/>
        <v/>
      </c>
    </row>
    <row r="471" spans="1:23" x14ac:dyDescent="0.25">
      <c r="A471" s="79" t="str">
        <f t="shared" si="108"/>
        <v/>
      </c>
      <c r="B471" s="73" t="str">
        <f t="shared" si="109"/>
        <v/>
      </c>
      <c r="C471" s="71" t="str">
        <f t="shared" si="110"/>
        <v/>
      </c>
      <c r="D471" s="80" t="str">
        <f t="shared" si="111"/>
        <v/>
      </c>
      <c r="E471" s="80" t="str">
        <f t="shared" si="112"/>
        <v/>
      </c>
      <c r="F471" s="80" t="str">
        <f t="shared" si="100"/>
        <v/>
      </c>
      <c r="G471" s="71" t="str">
        <f t="shared" si="101"/>
        <v/>
      </c>
      <c r="Q471" s="188" t="str">
        <f t="shared" si="102"/>
        <v/>
      </c>
      <c r="R471" s="189" t="str">
        <f t="shared" si="103"/>
        <v/>
      </c>
      <c r="S471" s="190" t="str">
        <f t="shared" si="104"/>
        <v/>
      </c>
      <c r="T471" s="191" t="str">
        <f t="shared" si="105"/>
        <v/>
      </c>
      <c r="U471" s="191" t="str">
        <f t="shared" si="106"/>
        <v/>
      </c>
      <c r="V471" s="191" t="str">
        <f t="shared" si="107"/>
        <v/>
      </c>
      <c r="W471" s="190" t="str">
        <f t="shared" si="99"/>
        <v/>
      </c>
    </row>
    <row r="472" spans="1:23" x14ac:dyDescent="0.25">
      <c r="A472" s="79" t="str">
        <f t="shared" si="108"/>
        <v/>
      </c>
      <c r="B472" s="73" t="str">
        <f t="shared" si="109"/>
        <v/>
      </c>
      <c r="C472" s="71" t="str">
        <f t="shared" si="110"/>
        <v/>
      </c>
      <c r="D472" s="80" t="str">
        <f t="shared" si="111"/>
        <v/>
      </c>
      <c r="E472" s="80" t="str">
        <f t="shared" si="112"/>
        <v/>
      </c>
      <c r="F472" s="80" t="str">
        <f t="shared" si="100"/>
        <v/>
      </c>
      <c r="G472" s="71" t="str">
        <f t="shared" si="101"/>
        <v/>
      </c>
      <c r="Q472" s="188" t="str">
        <f t="shared" si="102"/>
        <v/>
      </c>
      <c r="R472" s="189" t="str">
        <f t="shared" si="103"/>
        <v/>
      </c>
      <c r="S472" s="190" t="str">
        <f t="shared" si="104"/>
        <v/>
      </c>
      <c r="T472" s="191" t="str">
        <f t="shared" si="105"/>
        <v/>
      </c>
      <c r="U472" s="191" t="str">
        <f t="shared" si="106"/>
        <v/>
      </c>
      <c r="V472" s="191" t="str">
        <f t="shared" si="107"/>
        <v/>
      </c>
      <c r="W472" s="190" t="str">
        <f t="shared" si="99"/>
        <v/>
      </c>
    </row>
    <row r="473" spans="1:23" x14ac:dyDescent="0.25">
      <c r="A473" s="79" t="str">
        <f t="shared" si="108"/>
        <v/>
      </c>
      <c r="B473" s="73" t="str">
        <f t="shared" si="109"/>
        <v/>
      </c>
      <c r="C473" s="71" t="str">
        <f t="shared" si="110"/>
        <v/>
      </c>
      <c r="D473" s="80" t="str">
        <f t="shared" si="111"/>
        <v/>
      </c>
      <c r="E473" s="80" t="str">
        <f t="shared" si="112"/>
        <v/>
      </c>
      <c r="F473" s="80" t="str">
        <f t="shared" si="100"/>
        <v/>
      </c>
      <c r="G473" s="71" t="str">
        <f t="shared" si="101"/>
        <v/>
      </c>
      <c r="Q473" s="188" t="str">
        <f t="shared" si="102"/>
        <v/>
      </c>
      <c r="R473" s="189" t="str">
        <f t="shared" si="103"/>
        <v/>
      </c>
      <c r="S473" s="190" t="str">
        <f t="shared" si="104"/>
        <v/>
      </c>
      <c r="T473" s="191" t="str">
        <f t="shared" si="105"/>
        <v/>
      </c>
      <c r="U473" s="191" t="str">
        <f t="shared" si="106"/>
        <v/>
      </c>
      <c r="V473" s="191" t="str">
        <f t="shared" si="107"/>
        <v/>
      </c>
      <c r="W473" s="190" t="str">
        <f t="shared" si="99"/>
        <v/>
      </c>
    </row>
    <row r="474" spans="1:23" x14ac:dyDescent="0.25">
      <c r="A474" s="79" t="str">
        <f t="shared" si="108"/>
        <v/>
      </c>
      <c r="B474" s="73" t="str">
        <f t="shared" si="109"/>
        <v/>
      </c>
      <c r="C474" s="71" t="str">
        <f t="shared" si="110"/>
        <v/>
      </c>
      <c r="D474" s="80" t="str">
        <f t="shared" si="111"/>
        <v/>
      </c>
      <c r="E474" s="80" t="str">
        <f t="shared" si="112"/>
        <v/>
      </c>
      <c r="F474" s="80" t="str">
        <f t="shared" si="100"/>
        <v/>
      </c>
      <c r="G474" s="71" t="str">
        <f t="shared" si="101"/>
        <v/>
      </c>
      <c r="Q474" s="188" t="str">
        <f t="shared" si="102"/>
        <v/>
      </c>
      <c r="R474" s="189" t="str">
        <f t="shared" si="103"/>
        <v/>
      </c>
      <c r="S474" s="190" t="str">
        <f t="shared" si="104"/>
        <v/>
      </c>
      <c r="T474" s="191" t="str">
        <f t="shared" si="105"/>
        <v/>
      </c>
      <c r="U474" s="191" t="str">
        <f t="shared" si="106"/>
        <v/>
      </c>
      <c r="V474" s="191" t="str">
        <f t="shared" si="107"/>
        <v/>
      </c>
      <c r="W474" s="190" t="str">
        <f t="shared" si="99"/>
        <v/>
      </c>
    </row>
    <row r="475" spans="1:23" x14ac:dyDescent="0.25">
      <c r="A475" s="79" t="str">
        <f t="shared" si="108"/>
        <v/>
      </c>
      <c r="B475" s="73" t="str">
        <f t="shared" si="109"/>
        <v/>
      </c>
      <c r="C475" s="71" t="str">
        <f t="shared" si="110"/>
        <v/>
      </c>
      <c r="D475" s="80" t="str">
        <f t="shared" si="111"/>
        <v/>
      </c>
      <c r="E475" s="80" t="str">
        <f t="shared" si="112"/>
        <v/>
      </c>
      <c r="F475" s="80" t="str">
        <f t="shared" si="100"/>
        <v/>
      </c>
      <c r="G475" s="71" t="str">
        <f t="shared" si="101"/>
        <v/>
      </c>
      <c r="Q475" s="188" t="str">
        <f t="shared" si="102"/>
        <v/>
      </c>
      <c r="R475" s="189" t="str">
        <f t="shared" si="103"/>
        <v/>
      </c>
      <c r="S475" s="190" t="str">
        <f t="shared" si="104"/>
        <v/>
      </c>
      <c r="T475" s="191" t="str">
        <f t="shared" si="105"/>
        <v/>
      </c>
      <c r="U475" s="191" t="str">
        <f t="shared" si="106"/>
        <v/>
      </c>
      <c r="V475" s="191" t="str">
        <f t="shared" si="107"/>
        <v/>
      </c>
      <c r="W475" s="190" t="str">
        <f t="shared" si="99"/>
        <v/>
      </c>
    </row>
    <row r="476" spans="1:23" x14ac:dyDescent="0.25">
      <c r="A476" s="79" t="str">
        <f t="shared" si="108"/>
        <v/>
      </c>
      <c r="B476" s="73" t="str">
        <f t="shared" si="109"/>
        <v/>
      </c>
      <c r="C476" s="71" t="str">
        <f t="shared" si="110"/>
        <v/>
      </c>
      <c r="D476" s="80" t="str">
        <f t="shared" si="111"/>
        <v/>
      </c>
      <c r="E476" s="80" t="str">
        <f t="shared" si="112"/>
        <v/>
      </c>
      <c r="F476" s="80" t="str">
        <f t="shared" si="100"/>
        <v/>
      </c>
      <c r="G476" s="71" t="str">
        <f t="shared" si="101"/>
        <v/>
      </c>
      <c r="Q476" s="188" t="str">
        <f t="shared" si="102"/>
        <v/>
      </c>
      <c r="R476" s="189" t="str">
        <f t="shared" si="103"/>
        <v/>
      </c>
      <c r="S476" s="190" t="str">
        <f t="shared" si="104"/>
        <v/>
      </c>
      <c r="T476" s="191" t="str">
        <f t="shared" si="105"/>
        <v/>
      </c>
      <c r="U476" s="191" t="str">
        <f t="shared" si="106"/>
        <v/>
      </c>
      <c r="V476" s="191" t="str">
        <f t="shared" si="107"/>
        <v/>
      </c>
      <c r="W476" s="190" t="str">
        <f t="shared" si="99"/>
        <v/>
      </c>
    </row>
    <row r="477" spans="1:23" x14ac:dyDescent="0.25">
      <c r="A477" s="79" t="str">
        <f t="shared" si="108"/>
        <v/>
      </c>
      <c r="B477" s="73" t="str">
        <f t="shared" si="109"/>
        <v/>
      </c>
      <c r="C477" s="71" t="str">
        <f t="shared" si="110"/>
        <v/>
      </c>
      <c r="D477" s="80" t="str">
        <f t="shared" si="111"/>
        <v/>
      </c>
      <c r="E477" s="80" t="str">
        <f t="shared" si="112"/>
        <v/>
      </c>
      <c r="F477" s="80" t="str">
        <f t="shared" si="100"/>
        <v/>
      </c>
      <c r="G477" s="71" t="str">
        <f t="shared" si="101"/>
        <v/>
      </c>
      <c r="Q477" s="188" t="str">
        <f t="shared" si="102"/>
        <v/>
      </c>
      <c r="R477" s="189" t="str">
        <f t="shared" si="103"/>
        <v/>
      </c>
      <c r="S477" s="190" t="str">
        <f t="shared" si="104"/>
        <v/>
      </c>
      <c r="T477" s="191" t="str">
        <f t="shared" si="105"/>
        <v/>
      </c>
      <c r="U477" s="191" t="str">
        <f t="shared" si="106"/>
        <v/>
      </c>
      <c r="V477" s="191" t="str">
        <f t="shared" si="107"/>
        <v/>
      </c>
      <c r="W477" s="190" t="str">
        <f t="shared" si="99"/>
        <v/>
      </c>
    </row>
    <row r="478" spans="1:23" x14ac:dyDescent="0.25">
      <c r="A478" s="79" t="str">
        <f t="shared" si="108"/>
        <v/>
      </c>
      <c r="B478" s="73" t="str">
        <f t="shared" si="109"/>
        <v/>
      </c>
      <c r="C478" s="71" t="str">
        <f t="shared" si="110"/>
        <v/>
      </c>
      <c r="D478" s="80" t="str">
        <f t="shared" si="111"/>
        <v/>
      </c>
      <c r="E478" s="80" t="str">
        <f t="shared" si="112"/>
        <v/>
      </c>
      <c r="F478" s="80" t="str">
        <f t="shared" si="100"/>
        <v/>
      </c>
      <c r="G478" s="71" t="str">
        <f t="shared" si="101"/>
        <v/>
      </c>
      <c r="Q478" s="188" t="str">
        <f t="shared" si="102"/>
        <v/>
      </c>
      <c r="R478" s="189" t="str">
        <f t="shared" si="103"/>
        <v/>
      </c>
      <c r="S478" s="190" t="str">
        <f t="shared" si="104"/>
        <v/>
      </c>
      <c r="T478" s="191" t="str">
        <f t="shared" si="105"/>
        <v/>
      </c>
      <c r="U478" s="191" t="str">
        <f t="shared" si="106"/>
        <v/>
      </c>
      <c r="V478" s="191" t="str">
        <f t="shared" si="107"/>
        <v/>
      </c>
      <c r="W478" s="190" t="str">
        <f t="shared" si="99"/>
        <v/>
      </c>
    </row>
    <row r="479" spans="1:23" x14ac:dyDescent="0.25">
      <c r="A479" s="79" t="str">
        <f t="shared" si="108"/>
        <v/>
      </c>
      <c r="B479" s="73" t="str">
        <f t="shared" si="109"/>
        <v/>
      </c>
      <c r="C479" s="71" t="str">
        <f t="shared" si="110"/>
        <v/>
      </c>
      <c r="D479" s="80" t="str">
        <f t="shared" si="111"/>
        <v/>
      </c>
      <c r="E479" s="80" t="str">
        <f t="shared" si="112"/>
        <v/>
      </c>
      <c r="F479" s="80" t="str">
        <f t="shared" si="100"/>
        <v/>
      </c>
      <c r="G479" s="71" t="str">
        <f t="shared" si="101"/>
        <v/>
      </c>
      <c r="Q479" s="188" t="str">
        <f t="shared" si="102"/>
        <v/>
      </c>
      <c r="R479" s="189" t="str">
        <f t="shared" si="103"/>
        <v/>
      </c>
      <c r="S479" s="190" t="str">
        <f t="shared" si="104"/>
        <v/>
      </c>
      <c r="T479" s="191" t="str">
        <f t="shared" si="105"/>
        <v/>
      </c>
      <c r="U479" s="191" t="str">
        <f t="shared" si="106"/>
        <v/>
      </c>
      <c r="V479" s="191" t="str">
        <f t="shared" si="107"/>
        <v/>
      </c>
      <c r="W479" s="190" t="str">
        <f t="shared" si="99"/>
        <v/>
      </c>
    </row>
    <row r="480" spans="1:23" x14ac:dyDescent="0.25">
      <c r="A480" s="79" t="str">
        <f t="shared" si="108"/>
        <v/>
      </c>
      <c r="B480" s="73" t="str">
        <f t="shared" si="109"/>
        <v/>
      </c>
      <c r="C480" s="71" t="str">
        <f t="shared" si="110"/>
        <v/>
      </c>
      <c r="D480" s="80" t="str">
        <f t="shared" si="111"/>
        <v/>
      </c>
      <c r="E480" s="80" t="str">
        <f t="shared" si="112"/>
        <v/>
      </c>
      <c r="F480" s="80" t="str">
        <f t="shared" si="100"/>
        <v/>
      </c>
      <c r="G480" s="71" t="str">
        <f t="shared" si="101"/>
        <v/>
      </c>
      <c r="Q480" s="188" t="str">
        <f t="shared" si="102"/>
        <v/>
      </c>
      <c r="R480" s="189" t="str">
        <f t="shared" si="103"/>
        <v/>
      </c>
      <c r="S480" s="190" t="str">
        <f t="shared" si="104"/>
        <v/>
      </c>
      <c r="T480" s="191" t="str">
        <f t="shared" si="105"/>
        <v/>
      </c>
      <c r="U480" s="191" t="str">
        <f t="shared" si="106"/>
        <v/>
      </c>
      <c r="V480" s="191" t="str">
        <f t="shared" si="107"/>
        <v/>
      </c>
      <c r="W480" s="190" t="str">
        <f t="shared" si="99"/>
        <v/>
      </c>
    </row>
    <row r="481" spans="1:23" x14ac:dyDescent="0.25">
      <c r="A481" s="79" t="str">
        <f t="shared" si="108"/>
        <v/>
      </c>
      <c r="B481" s="73" t="str">
        <f t="shared" si="109"/>
        <v/>
      </c>
      <c r="C481" s="71" t="str">
        <f t="shared" si="110"/>
        <v/>
      </c>
      <c r="D481" s="80" t="str">
        <f t="shared" si="111"/>
        <v/>
      </c>
      <c r="E481" s="80" t="str">
        <f t="shared" si="112"/>
        <v/>
      </c>
      <c r="F481" s="80" t="str">
        <f t="shared" si="100"/>
        <v/>
      </c>
      <c r="G481" s="71" t="str">
        <f t="shared" si="101"/>
        <v/>
      </c>
      <c r="Q481" s="188" t="str">
        <f t="shared" si="102"/>
        <v/>
      </c>
      <c r="R481" s="189" t="str">
        <f t="shared" si="103"/>
        <v/>
      </c>
      <c r="S481" s="190" t="str">
        <f t="shared" si="104"/>
        <v/>
      </c>
      <c r="T481" s="191" t="str">
        <f t="shared" si="105"/>
        <v/>
      </c>
      <c r="U481" s="191" t="str">
        <f t="shared" si="106"/>
        <v/>
      </c>
      <c r="V481" s="191" t="str">
        <f t="shared" si="107"/>
        <v/>
      </c>
      <c r="W481" s="190" t="str">
        <f t="shared" si="99"/>
        <v/>
      </c>
    </row>
    <row r="482" spans="1:23" x14ac:dyDescent="0.25">
      <c r="A482" s="79" t="str">
        <f t="shared" si="108"/>
        <v/>
      </c>
      <c r="B482" s="73" t="str">
        <f t="shared" si="109"/>
        <v/>
      </c>
      <c r="C482" s="71" t="str">
        <f t="shared" si="110"/>
        <v/>
      </c>
      <c r="D482" s="80" t="str">
        <f t="shared" si="111"/>
        <v/>
      </c>
      <c r="E482" s="80" t="str">
        <f t="shared" si="112"/>
        <v/>
      </c>
      <c r="F482" s="80" t="str">
        <f t="shared" si="100"/>
        <v/>
      </c>
      <c r="G482" s="71" t="str">
        <f t="shared" si="101"/>
        <v/>
      </c>
      <c r="Q482" s="188" t="str">
        <f t="shared" si="102"/>
        <v/>
      </c>
      <c r="R482" s="189" t="str">
        <f t="shared" si="103"/>
        <v/>
      </c>
      <c r="S482" s="190" t="str">
        <f t="shared" si="104"/>
        <v/>
      </c>
      <c r="T482" s="191" t="str">
        <f t="shared" si="105"/>
        <v/>
      </c>
      <c r="U482" s="191" t="str">
        <f t="shared" si="106"/>
        <v/>
      </c>
      <c r="V482" s="191" t="str">
        <f t="shared" si="107"/>
        <v/>
      </c>
      <c r="W482" s="190" t="str">
        <f t="shared" si="99"/>
        <v/>
      </c>
    </row>
    <row r="483" spans="1:23" x14ac:dyDescent="0.25">
      <c r="A483" s="79" t="str">
        <f t="shared" si="108"/>
        <v/>
      </c>
      <c r="B483" s="73" t="str">
        <f t="shared" si="109"/>
        <v/>
      </c>
      <c r="C483" s="71" t="str">
        <f t="shared" si="110"/>
        <v/>
      </c>
      <c r="D483" s="80" t="str">
        <f t="shared" si="111"/>
        <v/>
      </c>
      <c r="E483" s="80" t="str">
        <f t="shared" si="112"/>
        <v/>
      </c>
      <c r="F483" s="80" t="str">
        <f t="shared" si="100"/>
        <v/>
      </c>
      <c r="G483" s="71" t="str">
        <f t="shared" si="101"/>
        <v/>
      </c>
      <c r="Q483" s="188" t="str">
        <f t="shared" si="102"/>
        <v/>
      </c>
      <c r="R483" s="189" t="str">
        <f t="shared" si="103"/>
        <v/>
      </c>
      <c r="S483" s="190" t="str">
        <f t="shared" si="104"/>
        <v/>
      </c>
      <c r="T483" s="191" t="str">
        <f t="shared" si="105"/>
        <v/>
      </c>
      <c r="U483" s="191" t="str">
        <f t="shared" si="106"/>
        <v/>
      </c>
      <c r="V483" s="191" t="str">
        <f t="shared" si="107"/>
        <v/>
      </c>
      <c r="W483" s="190" t="str">
        <f t="shared" si="99"/>
        <v/>
      </c>
    </row>
    <row r="484" spans="1:23" x14ac:dyDescent="0.25">
      <c r="A484" s="79" t="str">
        <f t="shared" si="108"/>
        <v/>
      </c>
      <c r="B484" s="73" t="str">
        <f t="shared" si="109"/>
        <v/>
      </c>
      <c r="C484" s="71" t="str">
        <f t="shared" si="110"/>
        <v/>
      </c>
      <c r="D484" s="80" t="str">
        <f t="shared" si="111"/>
        <v/>
      </c>
      <c r="E484" s="80" t="str">
        <f t="shared" si="112"/>
        <v/>
      </c>
      <c r="F484" s="80" t="str">
        <f t="shared" si="100"/>
        <v/>
      </c>
      <c r="G484" s="71" t="str">
        <f t="shared" si="101"/>
        <v/>
      </c>
      <c r="Q484" s="188" t="str">
        <f t="shared" si="102"/>
        <v/>
      </c>
      <c r="R484" s="189" t="str">
        <f t="shared" si="103"/>
        <v/>
      </c>
      <c r="S484" s="190" t="str">
        <f t="shared" si="104"/>
        <v/>
      </c>
      <c r="T484" s="191" t="str">
        <f t="shared" si="105"/>
        <v/>
      </c>
      <c r="U484" s="191" t="str">
        <f t="shared" si="106"/>
        <v/>
      </c>
      <c r="V484" s="191" t="str">
        <f t="shared" si="107"/>
        <v/>
      </c>
      <c r="W484" s="190" t="str">
        <f t="shared" si="99"/>
        <v/>
      </c>
    </row>
    <row r="485" spans="1:23" x14ac:dyDescent="0.25">
      <c r="A485" s="79" t="str">
        <f t="shared" si="108"/>
        <v/>
      </c>
      <c r="B485" s="73" t="str">
        <f t="shared" si="109"/>
        <v/>
      </c>
      <c r="C485" s="71" t="str">
        <f t="shared" si="110"/>
        <v/>
      </c>
      <c r="D485" s="80" t="str">
        <f t="shared" si="111"/>
        <v/>
      </c>
      <c r="E485" s="80" t="str">
        <f t="shared" si="112"/>
        <v/>
      </c>
      <c r="F485" s="80" t="str">
        <f t="shared" si="100"/>
        <v/>
      </c>
      <c r="G485" s="71" t="str">
        <f t="shared" si="101"/>
        <v/>
      </c>
      <c r="Q485" s="188" t="str">
        <f t="shared" si="102"/>
        <v/>
      </c>
      <c r="R485" s="189" t="str">
        <f t="shared" si="103"/>
        <v/>
      </c>
      <c r="S485" s="190" t="str">
        <f t="shared" si="104"/>
        <v/>
      </c>
      <c r="T485" s="191" t="str">
        <f t="shared" si="105"/>
        <v/>
      </c>
      <c r="U485" s="191" t="str">
        <f t="shared" si="106"/>
        <v/>
      </c>
      <c r="V485" s="191" t="str">
        <f t="shared" si="107"/>
        <v/>
      </c>
      <c r="W485" s="190" t="str">
        <f t="shared" si="99"/>
        <v/>
      </c>
    </row>
    <row r="486" spans="1:23" x14ac:dyDescent="0.25">
      <c r="A486" s="79" t="str">
        <f t="shared" si="108"/>
        <v/>
      </c>
      <c r="B486" s="73" t="str">
        <f t="shared" si="109"/>
        <v/>
      </c>
      <c r="C486" s="71" t="str">
        <f t="shared" si="110"/>
        <v/>
      </c>
      <c r="D486" s="80" t="str">
        <f t="shared" si="111"/>
        <v/>
      </c>
      <c r="E486" s="80" t="str">
        <f t="shared" si="112"/>
        <v/>
      </c>
      <c r="F486" s="80" t="str">
        <f t="shared" si="100"/>
        <v/>
      </c>
      <c r="G486" s="71" t="str">
        <f t="shared" si="101"/>
        <v/>
      </c>
      <c r="Q486" s="188" t="str">
        <f t="shared" si="102"/>
        <v/>
      </c>
      <c r="R486" s="189" t="str">
        <f t="shared" si="103"/>
        <v/>
      </c>
      <c r="S486" s="190" t="str">
        <f t="shared" si="104"/>
        <v/>
      </c>
      <c r="T486" s="191" t="str">
        <f t="shared" si="105"/>
        <v/>
      </c>
      <c r="U486" s="191" t="str">
        <f t="shared" si="106"/>
        <v/>
      </c>
      <c r="V486" s="191" t="str">
        <f t="shared" si="107"/>
        <v/>
      </c>
      <c r="W486" s="190" t="str">
        <f t="shared" si="99"/>
        <v/>
      </c>
    </row>
    <row r="487" spans="1:23" x14ac:dyDescent="0.25">
      <c r="A487" s="79" t="str">
        <f t="shared" si="108"/>
        <v/>
      </c>
      <c r="B487" s="73" t="str">
        <f t="shared" si="109"/>
        <v/>
      </c>
      <c r="C487" s="71" t="str">
        <f t="shared" si="110"/>
        <v/>
      </c>
      <c r="D487" s="80" t="str">
        <f t="shared" si="111"/>
        <v/>
      </c>
      <c r="E487" s="80" t="str">
        <f t="shared" si="112"/>
        <v/>
      </c>
      <c r="F487" s="80" t="str">
        <f t="shared" si="100"/>
        <v/>
      </c>
      <c r="G487" s="71" t="str">
        <f t="shared" si="101"/>
        <v/>
      </c>
      <c r="Q487" s="188" t="str">
        <f t="shared" si="102"/>
        <v/>
      </c>
      <c r="R487" s="189" t="str">
        <f t="shared" si="103"/>
        <v/>
      </c>
      <c r="S487" s="190" t="str">
        <f t="shared" si="104"/>
        <v/>
      </c>
      <c r="T487" s="191" t="str">
        <f t="shared" si="105"/>
        <v/>
      </c>
      <c r="U487" s="191" t="str">
        <f t="shared" si="106"/>
        <v/>
      </c>
      <c r="V487" s="191" t="str">
        <f t="shared" si="107"/>
        <v/>
      </c>
      <c r="W487" s="190" t="str">
        <f t="shared" si="99"/>
        <v/>
      </c>
    </row>
    <row r="488" spans="1:23" x14ac:dyDescent="0.25">
      <c r="A488" s="79" t="str">
        <f t="shared" si="108"/>
        <v/>
      </c>
      <c r="B488" s="73" t="str">
        <f t="shared" si="109"/>
        <v/>
      </c>
      <c r="C488" s="71" t="str">
        <f t="shared" si="110"/>
        <v/>
      </c>
      <c r="D488" s="80" t="str">
        <f t="shared" si="111"/>
        <v/>
      </c>
      <c r="E488" s="80" t="str">
        <f t="shared" si="112"/>
        <v/>
      </c>
      <c r="F488" s="80" t="str">
        <f t="shared" si="100"/>
        <v/>
      </c>
      <c r="G488" s="71" t="str">
        <f t="shared" si="101"/>
        <v/>
      </c>
      <c r="Q488" s="188" t="str">
        <f t="shared" si="102"/>
        <v/>
      </c>
      <c r="R488" s="189" t="str">
        <f t="shared" si="103"/>
        <v/>
      </c>
      <c r="S488" s="190" t="str">
        <f t="shared" si="104"/>
        <v/>
      </c>
      <c r="T488" s="191" t="str">
        <f t="shared" si="105"/>
        <v/>
      </c>
      <c r="U488" s="191" t="str">
        <f t="shared" si="106"/>
        <v/>
      </c>
      <c r="V488" s="191" t="str">
        <f t="shared" si="107"/>
        <v/>
      </c>
      <c r="W488" s="190" t="str">
        <f t="shared" si="99"/>
        <v/>
      </c>
    </row>
    <row r="489" spans="1:23" x14ac:dyDescent="0.25">
      <c r="A489" s="79" t="str">
        <f t="shared" si="108"/>
        <v/>
      </c>
      <c r="B489" s="73" t="str">
        <f t="shared" si="109"/>
        <v/>
      </c>
      <c r="C489" s="71" t="str">
        <f t="shared" si="110"/>
        <v/>
      </c>
      <c r="D489" s="80" t="str">
        <f t="shared" si="111"/>
        <v/>
      </c>
      <c r="E489" s="80" t="str">
        <f t="shared" si="112"/>
        <v/>
      </c>
      <c r="F489" s="80" t="str">
        <f t="shared" si="100"/>
        <v/>
      </c>
      <c r="G489" s="71" t="str">
        <f t="shared" si="101"/>
        <v/>
      </c>
      <c r="Q489" s="188" t="str">
        <f t="shared" si="102"/>
        <v/>
      </c>
      <c r="R489" s="189" t="str">
        <f t="shared" si="103"/>
        <v/>
      </c>
      <c r="S489" s="190" t="str">
        <f t="shared" si="104"/>
        <v/>
      </c>
      <c r="T489" s="191" t="str">
        <f t="shared" si="105"/>
        <v/>
      </c>
      <c r="U489" s="191" t="str">
        <f t="shared" si="106"/>
        <v/>
      </c>
      <c r="V489" s="191" t="str">
        <f t="shared" si="107"/>
        <v/>
      </c>
      <c r="W489" s="190" t="str">
        <f t="shared" si="99"/>
        <v/>
      </c>
    </row>
    <row r="490" spans="1:23" x14ac:dyDescent="0.25">
      <c r="A490" s="79" t="str">
        <f t="shared" si="108"/>
        <v/>
      </c>
      <c r="B490" s="73" t="str">
        <f t="shared" si="109"/>
        <v/>
      </c>
      <c r="C490" s="71" t="str">
        <f t="shared" si="110"/>
        <v/>
      </c>
      <c r="D490" s="80" t="str">
        <f t="shared" si="111"/>
        <v/>
      </c>
      <c r="E490" s="80" t="str">
        <f t="shared" si="112"/>
        <v/>
      </c>
      <c r="F490" s="80" t="str">
        <f t="shared" si="100"/>
        <v/>
      </c>
      <c r="G490" s="71" t="str">
        <f t="shared" si="101"/>
        <v/>
      </c>
      <c r="Q490" s="188" t="str">
        <f t="shared" si="102"/>
        <v/>
      </c>
      <c r="R490" s="189" t="str">
        <f t="shared" si="103"/>
        <v/>
      </c>
      <c r="S490" s="190" t="str">
        <f t="shared" si="104"/>
        <v/>
      </c>
      <c r="T490" s="191" t="str">
        <f t="shared" si="105"/>
        <v/>
      </c>
      <c r="U490" s="191" t="str">
        <f t="shared" si="106"/>
        <v/>
      </c>
      <c r="V490" s="191" t="str">
        <f t="shared" si="107"/>
        <v/>
      </c>
      <c r="W490" s="190" t="str">
        <f t="shared" si="99"/>
        <v/>
      </c>
    </row>
    <row r="491" spans="1:23" x14ac:dyDescent="0.25">
      <c r="A491" s="79" t="str">
        <f t="shared" si="108"/>
        <v/>
      </c>
      <c r="B491" s="73" t="str">
        <f t="shared" si="109"/>
        <v/>
      </c>
      <c r="C491" s="71" t="str">
        <f t="shared" si="110"/>
        <v/>
      </c>
      <c r="D491" s="80" t="str">
        <f t="shared" si="111"/>
        <v/>
      </c>
      <c r="E491" s="80" t="str">
        <f t="shared" si="112"/>
        <v/>
      </c>
      <c r="F491" s="80" t="str">
        <f t="shared" si="100"/>
        <v/>
      </c>
      <c r="G491" s="71" t="str">
        <f t="shared" si="101"/>
        <v/>
      </c>
      <c r="Q491" s="188" t="str">
        <f t="shared" si="102"/>
        <v/>
      </c>
      <c r="R491" s="189" t="str">
        <f t="shared" si="103"/>
        <v/>
      </c>
      <c r="S491" s="190" t="str">
        <f t="shared" si="104"/>
        <v/>
      </c>
      <c r="T491" s="191" t="str">
        <f t="shared" si="105"/>
        <v/>
      </c>
      <c r="U491" s="191" t="str">
        <f t="shared" si="106"/>
        <v/>
      </c>
      <c r="V491" s="191" t="str">
        <f t="shared" si="107"/>
        <v/>
      </c>
      <c r="W491" s="190" t="str">
        <f t="shared" si="99"/>
        <v/>
      </c>
    </row>
    <row r="492" spans="1:23" x14ac:dyDescent="0.25">
      <c r="A492" s="79" t="str">
        <f t="shared" si="108"/>
        <v/>
      </c>
      <c r="B492" s="73" t="str">
        <f t="shared" si="109"/>
        <v/>
      </c>
      <c r="C492" s="71" t="str">
        <f t="shared" si="110"/>
        <v/>
      </c>
      <c r="D492" s="80" t="str">
        <f t="shared" si="111"/>
        <v/>
      </c>
      <c r="E492" s="80" t="str">
        <f t="shared" si="112"/>
        <v/>
      </c>
      <c r="F492" s="80" t="str">
        <f t="shared" si="100"/>
        <v/>
      </c>
      <c r="G492" s="71" t="str">
        <f t="shared" si="101"/>
        <v/>
      </c>
      <c r="Q492" s="188" t="str">
        <f t="shared" si="102"/>
        <v/>
      </c>
      <c r="R492" s="189" t="str">
        <f t="shared" si="103"/>
        <v/>
      </c>
      <c r="S492" s="190" t="str">
        <f t="shared" si="104"/>
        <v/>
      </c>
      <c r="T492" s="191" t="str">
        <f t="shared" si="105"/>
        <v/>
      </c>
      <c r="U492" s="191" t="str">
        <f t="shared" si="106"/>
        <v/>
      </c>
      <c r="V492" s="191" t="str">
        <f t="shared" si="107"/>
        <v/>
      </c>
      <c r="W492" s="190" t="str">
        <f t="shared" si="99"/>
        <v/>
      </c>
    </row>
    <row r="493" spans="1:23" x14ac:dyDescent="0.25">
      <c r="A493" s="79" t="str">
        <f t="shared" si="108"/>
        <v/>
      </c>
      <c r="B493" s="73" t="str">
        <f t="shared" si="109"/>
        <v/>
      </c>
      <c r="C493" s="71" t="str">
        <f t="shared" si="110"/>
        <v/>
      </c>
      <c r="D493" s="80" t="str">
        <f t="shared" si="111"/>
        <v/>
      </c>
      <c r="E493" s="80" t="str">
        <f t="shared" si="112"/>
        <v/>
      </c>
      <c r="F493" s="80" t="str">
        <f t="shared" si="100"/>
        <v/>
      </c>
      <c r="G493" s="71" t="str">
        <f t="shared" si="101"/>
        <v/>
      </c>
      <c r="Q493" s="188" t="str">
        <f t="shared" si="102"/>
        <v/>
      </c>
      <c r="R493" s="189" t="str">
        <f t="shared" si="103"/>
        <v/>
      </c>
      <c r="S493" s="190" t="str">
        <f t="shared" si="104"/>
        <v/>
      </c>
      <c r="T493" s="191" t="str">
        <f t="shared" si="105"/>
        <v/>
      </c>
      <c r="U493" s="191" t="str">
        <f t="shared" si="106"/>
        <v/>
      </c>
      <c r="V493" s="191" t="str">
        <f t="shared" si="107"/>
        <v/>
      </c>
      <c r="W493" s="190" t="str">
        <f t="shared" si="99"/>
        <v/>
      </c>
    </row>
    <row r="494" spans="1:23" x14ac:dyDescent="0.25">
      <c r="A494" s="79" t="str">
        <f t="shared" si="108"/>
        <v/>
      </c>
      <c r="B494" s="73" t="str">
        <f t="shared" si="109"/>
        <v/>
      </c>
      <c r="C494" s="71" t="str">
        <f t="shared" si="110"/>
        <v/>
      </c>
      <c r="D494" s="80" t="str">
        <f t="shared" si="111"/>
        <v/>
      </c>
      <c r="E494" s="80" t="str">
        <f t="shared" si="112"/>
        <v/>
      </c>
      <c r="F494" s="80" t="str">
        <f t="shared" si="100"/>
        <v/>
      </c>
      <c r="G494" s="71" t="str">
        <f t="shared" si="101"/>
        <v/>
      </c>
      <c r="Q494" s="188" t="str">
        <f t="shared" si="102"/>
        <v/>
      </c>
      <c r="R494" s="189" t="str">
        <f t="shared" si="103"/>
        <v/>
      </c>
      <c r="S494" s="190" t="str">
        <f t="shared" si="104"/>
        <v/>
      </c>
      <c r="T494" s="191" t="str">
        <f t="shared" si="105"/>
        <v/>
      </c>
      <c r="U494" s="191" t="str">
        <f t="shared" si="106"/>
        <v/>
      </c>
      <c r="V494" s="191" t="str">
        <f t="shared" si="107"/>
        <v/>
      </c>
      <c r="W494" s="190" t="str">
        <f t="shared" si="99"/>
        <v/>
      </c>
    </row>
    <row r="495" spans="1:23" x14ac:dyDescent="0.25">
      <c r="A495" s="79" t="str">
        <f t="shared" si="108"/>
        <v/>
      </c>
      <c r="B495" s="73" t="str">
        <f t="shared" si="109"/>
        <v/>
      </c>
      <c r="C495" s="71" t="str">
        <f t="shared" si="110"/>
        <v/>
      </c>
      <c r="D495" s="80" t="str">
        <f t="shared" si="111"/>
        <v/>
      </c>
      <c r="E495" s="80" t="str">
        <f t="shared" si="112"/>
        <v/>
      </c>
      <c r="F495" s="80" t="str">
        <f t="shared" si="100"/>
        <v/>
      </c>
      <c r="G495" s="71" t="str">
        <f t="shared" si="101"/>
        <v/>
      </c>
      <c r="Q495" s="188" t="str">
        <f t="shared" si="102"/>
        <v/>
      </c>
      <c r="R495" s="189" t="str">
        <f t="shared" si="103"/>
        <v/>
      </c>
      <c r="S495" s="190" t="str">
        <f t="shared" si="104"/>
        <v/>
      </c>
      <c r="T495" s="191" t="str">
        <f t="shared" si="105"/>
        <v/>
      </c>
      <c r="U495" s="191" t="str">
        <f t="shared" si="106"/>
        <v/>
      </c>
      <c r="V495" s="191" t="str">
        <f t="shared" si="107"/>
        <v/>
      </c>
      <c r="W495" s="190" t="str">
        <f t="shared" si="99"/>
        <v/>
      </c>
    </row>
    <row r="496" spans="1:23" x14ac:dyDescent="0.25">
      <c r="A496" s="79" t="str">
        <f t="shared" si="108"/>
        <v/>
      </c>
      <c r="B496" s="73" t="str">
        <f t="shared" si="109"/>
        <v/>
      </c>
      <c r="C496" s="71" t="str">
        <f t="shared" si="110"/>
        <v/>
      </c>
      <c r="D496" s="80" t="str">
        <f t="shared" si="111"/>
        <v/>
      </c>
      <c r="E496" s="80" t="str">
        <f t="shared" si="112"/>
        <v/>
      </c>
      <c r="F496" s="80" t="str">
        <f t="shared" si="100"/>
        <v/>
      </c>
      <c r="G496" s="71" t="str">
        <f t="shared" si="101"/>
        <v/>
      </c>
      <c r="Q496" s="188" t="str">
        <f t="shared" si="102"/>
        <v/>
      </c>
      <c r="R496" s="189" t="str">
        <f t="shared" si="103"/>
        <v/>
      </c>
      <c r="S496" s="190" t="str">
        <f t="shared" si="104"/>
        <v/>
      </c>
      <c r="T496" s="191" t="str">
        <f t="shared" si="105"/>
        <v/>
      </c>
      <c r="U496" s="191" t="str">
        <f t="shared" si="106"/>
        <v/>
      </c>
      <c r="V496" s="191" t="str">
        <f t="shared" si="107"/>
        <v/>
      </c>
      <c r="W496" s="190" t="str">
        <f t="shared" si="99"/>
        <v/>
      </c>
    </row>
    <row r="497" spans="1:23" x14ac:dyDescent="0.25">
      <c r="A497" s="79" t="str">
        <f t="shared" si="108"/>
        <v/>
      </c>
      <c r="B497" s="73" t="str">
        <f t="shared" si="109"/>
        <v/>
      </c>
      <c r="C497" s="71" t="str">
        <f t="shared" si="110"/>
        <v/>
      </c>
      <c r="D497" s="80" t="str">
        <f t="shared" si="111"/>
        <v/>
      </c>
      <c r="E497" s="80" t="str">
        <f t="shared" si="112"/>
        <v/>
      </c>
      <c r="F497" s="80" t="str">
        <f t="shared" si="100"/>
        <v/>
      </c>
      <c r="G497" s="71" t="str">
        <f t="shared" si="101"/>
        <v/>
      </c>
      <c r="Q497" s="188" t="str">
        <f t="shared" si="102"/>
        <v/>
      </c>
      <c r="R497" s="189" t="str">
        <f t="shared" si="103"/>
        <v/>
      </c>
      <c r="S497" s="190" t="str">
        <f t="shared" si="104"/>
        <v/>
      </c>
      <c r="T497" s="191" t="str">
        <f t="shared" si="105"/>
        <v/>
      </c>
      <c r="U497" s="191" t="str">
        <f t="shared" si="106"/>
        <v/>
      </c>
      <c r="V497" s="191" t="str">
        <f t="shared" si="107"/>
        <v/>
      </c>
      <c r="W497" s="190" t="str">
        <f t="shared" si="99"/>
        <v/>
      </c>
    </row>
    <row r="498" spans="1:23" x14ac:dyDescent="0.25">
      <c r="A498" s="79" t="str">
        <f t="shared" si="108"/>
        <v/>
      </c>
      <c r="B498" s="73" t="str">
        <f t="shared" si="109"/>
        <v/>
      </c>
      <c r="C498" s="71" t="str">
        <f t="shared" si="110"/>
        <v/>
      </c>
      <c r="D498" s="80" t="str">
        <f t="shared" si="111"/>
        <v/>
      </c>
      <c r="E498" s="80" t="str">
        <f t="shared" si="112"/>
        <v/>
      </c>
      <c r="F498" s="80" t="str">
        <f t="shared" si="100"/>
        <v/>
      </c>
      <c r="G498" s="71" t="str">
        <f t="shared" si="101"/>
        <v/>
      </c>
      <c r="Q498" s="188" t="str">
        <f t="shared" si="102"/>
        <v/>
      </c>
      <c r="R498" s="189" t="str">
        <f t="shared" si="103"/>
        <v/>
      </c>
      <c r="S498" s="190" t="str">
        <f t="shared" si="104"/>
        <v/>
      </c>
      <c r="T498" s="191" t="str">
        <f t="shared" si="105"/>
        <v/>
      </c>
      <c r="U498" s="191" t="str">
        <f t="shared" si="106"/>
        <v/>
      </c>
      <c r="V498" s="191" t="str">
        <f t="shared" si="107"/>
        <v/>
      </c>
      <c r="W498" s="190" t="str">
        <f t="shared" si="99"/>
        <v/>
      </c>
    </row>
    <row r="499" spans="1:23" x14ac:dyDescent="0.25">
      <c r="A499" s="79" t="str">
        <f t="shared" si="108"/>
        <v/>
      </c>
      <c r="B499" s="73" t="str">
        <f t="shared" si="109"/>
        <v/>
      </c>
      <c r="C499" s="71" t="str">
        <f t="shared" si="110"/>
        <v/>
      </c>
      <c r="D499" s="80" t="str">
        <f t="shared" si="111"/>
        <v/>
      </c>
      <c r="E499" s="80" t="str">
        <f t="shared" si="112"/>
        <v/>
      </c>
      <c r="F499" s="80" t="str">
        <f t="shared" si="100"/>
        <v/>
      </c>
      <c r="G499" s="71" t="str">
        <f t="shared" si="101"/>
        <v/>
      </c>
      <c r="Q499" s="188" t="str">
        <f t="shared" si="102"/>
        <v/>
      </c>
      <c r="R499" s="189" t="str">
        <f t="shared" si="103"/>
        <v/>
      </c>
      <c r="S499" s="190" t="str">
        <f t="shared" si="104"/>
        <v/>
      </c>
      <c r="T499" s="191" t="str">
        <f t="shared" si="105"/>
        <v/>
      </c>
      <c r="U499" s="191" t="str">
        <f t="shared" si="106"/>
        <v/>
      </c>
      <c r="V499" s="191" t="str">
        <f t="shared" si="107"/>
        <v/>
      </c>
      <c r="W499" s="190" t="str">
        <f t="shared" si="99"/>
        <v/>
      </c>
    </row>
    <row r="500" spans="1:23" x14ac:dyDescent="0.25">
      <c r="A500" s="79" t="str">
        <f t="shared" si="108"/>
        <v/>
      </c>
      <c r="B500" s="73" t="str">
        <f t="shared" si="109"/>
        <v/>
      </c>
      <c r="C500" s="71" t="str">
        <f t="shared" si="110"/>
        <v/>
      </c>
      <c r="D500" s="80" t="str">
        <f t="shared" si="111"/>
        <v/>
      </c>
      <c r="E500" s="80" t="str">
        <f t="shared" si="112"/>
        <v/>
      </c>
      <c r="F500" s="80" t="str">
        <f t="shared" si="100"/>
        <v/>
      </c>
      <c r="G500" s="71" t="str">
        <f t="shared" si="101"/>
        <v/>
      </c>
      <c r="Q500" s="188" t="str">
        <f t="shared" si="102"/>
        <v/>
      </c>
      <c r="R500" s="189" t="str">
        <f t="shared" si="103"/>
        <v/>
      </c>
      <c r="S500" s="190" t="str">
        <f t="shared" si="104"/>
        <v/>
      </c>
      <c r="T500" s="191" t="str">
        <f t="shared" si="105"/>
        <v/>
      </c>
      <c r="U500" s="191" t="str">
        <f t="shared" si="106"/>
        <v/>
      </c>
      <c r="V500" s="191" t="str">
        <f t="shared" si="107"/>
        <v/>
      </c>
      <c r="W500" s="190" t="str">
        <f t="shared" si="99"/>
        <v/>
      </c>
    </row>
    <row r="501" spans="1:23" x14ac:dyDescent="0.25">
      <c r="A501" s="79" t="str">
        <f t="shared" si="108"/>
        <v/>
      </c>
      <c r="B501" s="73" t="str">
        <f t="shared" si="109"/>
        <v/>
      </c>
      <c r="C501" s="71" t="str">
        <f t="shared" si="110"/>
        <v/>
      </c>
      <c r="D501" s="80" t="str">
        <f t="shared" si="111"/>
        <v/>
      </c>
      <c r="E501" s="80" t="str">
        <f t="shared" si="112"/>
        <v/>
      </c>
      <c r="F501" s="80" t="str">
        <f t="shared" si="100"/>
        <v/>
      </c>
      <c r="G501" s="71" t="str">
        <f t="shared" si="101"/>
        <v/>
      </c>
      <c r="Q501" s="188" t="str">
        <f t="shared" si="102"/>
        <v/>
      </c>
      <c r="R501" s="189" t="str">
        <f t="shared" si="103"/>
        <v/>
      </c>
      <c r="S501" s="190" t="str">
        <f t="shared" si="104"/>
        <v/>
      </c>
      <c r="T501" s="191" t="str">
        <f t="shared" si="105"/>
        <v/>
      </c>
      <c r="U501" s="191" t="str">
        <f t="shared" si="106"/>
        <v/>
      </c>
      <c r="V501" s="191" t="str">
        <f t="shared" si="107"/>
        <v/>
      </c>
      <c r="W501" s="190" t="str">
        <f t="shared" si="99"/>
        <v/>
      </c>
    </row>
    <row r="502" spans="1:23" x14ac:dyDescent="0.25">
      <c r="A502" s="79" t="str">
        <f t="shared" si="108"/>
        <v/>
      </c>
      <c r="B502" s="73" t="str">
        <f t="shared" si="109"/>
        <v/>
      </c>
      <c r="C502" s="71" t="str">
        <f t="shared" si="110"/>
        <v/>
      </c>
      <c r="D502" s="80" t="str">
        <f t="shared" si="111"/>
        <v/>
      </c>
      <c r="E502" s="80" t="str">
        <f t="shared" si="112"/>
        <v/>
      </c>
      <c r="F502" s="80" t="str">
        <f t="shared" si="100"/>
        <v/>
      </c>
      <c r="G502" s="71" t="str">
        <f t="shared" si="101"/>
        <v/>
      </c>
      <c r="Q502" s="188" t="str">
        <f t="shared" si="102"/>
        <v/>
      </c>
      <c r="R502" s="189" t="str">
        <f t="shared" si="103"/>
        <v/>
      </c>
      <c r="S502" s="190" t="str">
        <f t="shared" si="104"/>
        <v/>
      </c>
      <c r="T502" s="191" t="str">
        <f t="shared" si="105"/>
        <v/>
      </c>
      <c r="U502" s="191" t="str">
        <f t="shared" si="106"/>
        <v/>
      </c>
      <c r="V502" s="191" t="str">
        <f t="shared" si="107"/>
        <v/>
      </c>
      <c r="W502" s="190" t="str">
        <f t="shared" si="99"/>
        <v/>
      </c>
    </row>
    <row r="503" spans="1:23" x14ac:dyDescent="0.25">
      <c r="A503" s="79" t="str">
        <f t="shared" si="108"/>
        <v/>
      </c>
      <c r="B503" s="73" t="str">
        <f t="shared" si="109"/>
        <v/>
      </c>
      <c r="C503" s="71" t="str">
        <f t="shared" si="110"/>
        <v/>
      </c>
      <c r="D503" s="80" t="str">
        <f t="shared" si="111"/>
        <v/>
      </c>
      <c r="E503" s="80" t="str">
        <f t="shared" si="112"/>
        <v/>
      </c>
      <c r="F503" s="80" t="str">
        <f t="shared" si="100"/>
        <v/>
      </c>
      <c r="G503" s="71" t="str">
        <f t="shared" si="101"/>
        <v/>
      </c>
      <c r="Q503" s="188" t="str">
        <f t="shared" si="102"/>
        <v/>
      </c>
      <c r="R503" s="189" t="str">
        <f t="shared" si="103"/>
        <v/>
      </c>
      <c r="S503" s="190" t="str">
        <f t="shared" si="104"/>
        <v/>
      </c>
      <c r="T503" s="191" t="str">
        <f t="shared" si="105"/>
        <v/>
      </c>
      <c r="U503" s="191" t="str">
        <f t="shared" si="106"/>
        <v/>
      </c>
      <c r="V503" s="191" t="str">
        <f t="shared" si="107"/>
        <v/>
      </c>
      <c r="W503" s="190" t="str">
        <f t="shared" si="99"/>
        <v/>
      </c>
    </row>
    <row r="504" spans="1:23" x14ac:dyDescent="0.25">
      <c r="Q504" s="188" t="str">
        <f t="shared" si="102"/>
        <v/>
      </c>
      <c r="R504" s="189" t="str">
        <f t="shared" si="103"/>
        <v/>
      </c>
      <c r="S504" s="190" t="str">
        <f t="shared" si="104"/>
        <v/>
      </c>
      <c r="T504" s="191" t="str">
        <f t="shared" si="105"/>
        <v/>
      </c>
      <c r="U504" s="191" t="str">
        <f t="shared" si="106"/>
        <v/>
      </c>
      <c r="V504" s="191" t="str">
        <f t="shared" si="107"/>
        <v/>
      </c>
      <c r="W504" s="190" t="str">
        <f t="shared" si="99"/>
        <v/>
      </c>
    </row>
    <row r="505" spans="1:23" x14ac:dyDescent="0.25">
      <c r="Q505" s="188" t="str">
        <f t="shared" si="102"/>
        <v/>
      </c>
      <c r="R505" s="189" t="str">
        <f t="shared" si="103"/>
        <v/>
      </c>
      <c r="S505" s="190" t="str">
        <f t="shared" si="104"/>
        <v/>
      </c>
      <c r="T505" s="191" t="str">
        <f t="shared" si="105"/>
        <v/>
      </c>
      <c r="U505" s="191" t="str">
        <f t="shared" si="106"/>
        <v/>
      </c>
      <c r="V505" s="191" t="str">
        <f t="shared" si="107"/>
        <v/>
      </c>
      <c r="W505" s="190" t="str">
        <f t="shared" si="99"/>
        <v/>
      </c>
    </row>
    <row r="506" spans="1:23" x14ac:dyDescent="0.25">
      <c r="Q506" s="188" t="str">
        <f t="shared" si="102"/>
        <v/>
      </c>
      <c r="R506" s="189" t="str">
        <f t="shared" si="103"/>
        <v/>
      </c>
      <c r="S506" s="190" t="str">
        <f t="shared" si="104"/>
        <v/>
      </c>
      <c r="T506" s="191" t="str">
        <f t="shared" si="105"/>
        <v/>
      </c>
      <c r="U506" s="191" t="str">
        <f t="shared" si="106"/>
        <v/>
      </c>
      <c r="V506" s="191" t="str">
        <f t="shared" si="107"/>
        <v/>
      </c>
      <c r="W506" s="190" t="str">
        <f t="shared" si="99"/>
        <v/>
      </c>
    </row>
    <row r="507" spans="1:23" x14ac:dyDescent="0.25">
      <c r="Q507" s="188" t="str">
        <f t="shared" si="102"/>
        <v/>
      </c>
      <c r="R507" s="189" t="str">
        <f t="shared" si="103"/>
        <v/>
      </c>
      <c r="S507" s="190" t="str">
        <f t="shared" si="104"/>
        <v/>
      </c>
      <c r="T507" s="191" t="str">
        <f t="shared" si="105"/>
        <v/>
      </c>
      <c r="U507" s="191" t="str">
        <f t="shared" si="106"/>
        <v/>
      </c>
      <c r="V507" s="191" t="str">
        <f t="shared" si="107"/>
        <v/>
      </c>
      <c r="W507" s="190" t="str">
        <f t="shared" si="99"/>
        <v/>
      </c>
    </row>
    <row r="508" spans="1:23" x14ac:dyDescent="0.25">
      <c r="Q508" s="188" t="str">
        <f t="shared" si="102"/>
        <v/>
      </c>
      <c r="R508" s="189" t="str">
        <f t="shared" si="103"/>
        <v/>
      </c>
      <c r="S508" s="190" t="str">
        <f t="shared" si="104"/>
        <v/>
      </c>
      <c r="T508" s="191" t="str">
        <f t="shared" si="105"/>
        <v/>
      </c>
      <c r="U508" s="191" t="str">
        <f t="shared" si="106"/>
        <v/>
      </c>
      <c r="V508" s="191" t="str">
        <f t="shared" si="107"/>
        <v/>
      </c>
      <c r="W508" s="190" t="str">
        <f t="shared" si="99"/>
        <v/>
      </c>
    </row>
    <row r="509" spans="1:23" x14ac:dyDescent="0.25">
      <c r="Q509" s="188" t="str">
        <f t="shared" si="102"/>
        <v/>
      </c>
      <c r="R509" s="189" t="str">
        <f t="shared" si="103"/>
        <v/>
      </c>
      <c r="S509" s="190" t="str">
        <f t="shared" si="104"/>
        <v/>
      </c>
      <c r="T509" s="191" t="str">
        <f t="shared" si="105"/>
        <v/>
      </c>
      <c r="U509" s="191" t="str">
        <f t="shared" si="106"/>
        <v/>
      </c>
      <c r="V509" s="191" t="str">
        <f t="shared" si="107"/>
        <v/>
      </c>
      <c r="W509" s="190" t="str">
        <f t="shared" si="99"/>
        <v/>
      </c>
    </row>
    <row r="510" spans="1:23" x14ac:dyDescent="0.25">
      <c r="Q510" s="188" t="str">
        <f t="shared" si="102"/>
        <v/>
      </c>
      <c r="R510" s="189" t="str">
        <f t="shared" si="103"/>
        <v/>
      </c>
      <c r="S510" s="190" t="str">
        <f t="shared" si="104"/>
        <v/>
      </c>
      <c r="T510" s="191" t="str">
        <f t="shared" si="105"/>
        <v/>
      </c>
      <c r="U510" s="191" t="str">
        <f t="shared" si="106"/>
        <v/>
      </c>
      <c r="V510" s="191" t="str">
        <f t="shared" si="107"/>
        <v/>
      </c>
      <c r="W510" s="190" t="str">
        <f t="shared" si="99"/>
        <v/>
      </c>
    </row>
    <row r="511" spans="1:23" x14ac:dyDescent="0.25">
      <c r="Q511" s="188" t="str">
        <f t="shared" si="102"/>
        <v/>
      </c>
      <c r="R511" s="189" t="str">
        <f t="shared" si="103"/>
        <v/>
      </c>
      <c r="S511" s="190" t="str">
        <f t="shared" si="104"/>
        <v/>
      </c>
      <c r="T511" s="191" t="str">
        <f t="shared" si="105"/>
        <v/>
      </c>
      <c r="U511" s="191" t="str">
        <f t="shared" si="106"/>
        <v/>
      </c>
      <c r="V511" s="191" t="str">
        <f t="shared" si="107"/>
        <v/>
      </c>
      <c r="W511" s="190" t="str">
        <f t="shared" si="99"/>
        <v/>
      </c>
    </row>
    <row r="512" spans="1:23" x14ac:dyDescent="0.25">
      <c r="Q512" s="188" t="str">
        <f t="shared" si="102"/>
        <v/>
      </c>
      <c r="R512" s="189" t="str">
        <f t="shared" si="103"/>
        <v/>
      </c>
      <c r="S512" s="190" t="str">
        <f t="shared" si="104"/>
        <v/>
      </c>
      <c r="T512" s="191" t="str">
        <f t="shared" si="105"/>
        <v/>
      </c>
      <c r="U512" s="191" t="str">
        <f t="shared" si="106"/>
        <v/>
      </c>
      <c r="V512" s="191" t="str">
        <f t="shared" si="107"/>
        <v/>
      </c>
      <c r="W512" s="190" t="str">
        <f t="shared" si="99"/>
        <v/>
      </c>
    </row>
    <row r="513" spans="17:23" x14ac:dyDescent="0.25">
      <c r="Q513" s="188" t="str">
        <f t="shared" si="102"/>
        <v/>
      </c>
      <c r="R513" s="189" t="str">
        <f t="shared" si="103"/>
        <v/>
      </c>
      <c r="S513" s="190" t="str">
        <f t="shared" si="104"/>
        <v/>
      </c>
      <c r="T513" s="191" t="str">
        <f t="shared" si="105"/>
        <v/>
      </c>
      <c r="U513" s="191" t="str">
        <f t="shared" si="106"/>
        <v/>
      </c>
      <c r="V513" s="191" t="str">
        <f t="shared" si="107"/>
        <v/>
      </c>
      <c r="W513" s="190" t="str">
        <f t="shared" si="99"/>
        <v/>
      </c>
    </row>
    <row r="514" spans="17:23" x14ac:dyDescent="0.25">
      <c r="Q514" s="188" t="str">
        <f t="shared" si="102"/>
        <v/>
      </c>
      <c r="R514" s="189" t="str">
        <f t="shared" si="103"/>
        <v/>
      </c>
      <c r="S514" s="190" t="str">
        <f t="shared" si="104"/>
        <v/>
      </c>
      <c r="T514" s="191" t="str">
        <f t="shared" si="105"/>
        <v/>
      </c>
      <c r="U514" s="191" t="str">
        <f t="shared" si="106"/>
        <v/>
      </c>
      <c r="V514" s="191" t="str">
        <f t="shared" si="107"/>
        <v/>
      </c>
      <c r="W514" s="190" t="str">
        <f t="shared" si="99"/>
        <v/>
      </c>
    </row>
    <row r="515" spans="17:23" x14ac:dyDescent="0.25">
      <c r="Q515" s="188" t="str">
        <f t="shared" si="102"/>
        <v/>
      </c>
      <c r="R515" s="189" t="str">
        <f t="shared" si="103"/>
        <v/>
      </c>
      <c r="S515" s="190" t="str">
        <f t="shared" si="104"/>
        <v/>
      </c>
      <c r="T515" s="191" t="str">
        <f t="shared" si="105"/>
        <v/>
      </c>
      <c r="U515" s="191" t="str">
        <f t="shared" si="106"/>
        <v/>
      </c>
      <c r="V515" s="191" t="str">
        <f t="shared" si="107"/>
        <v/>
      </c>
      <c r="W515" s="190" t="str">
        <f t="shared" si="99"/>
        <v/>
      </c>
    </row>
    <row r="516" spans="17:23" x14ac:dyDescent="0.25">
      <c r="Q516" s="188" t="str">
        <f t="shared" si="102"/>
        <v/>
      </c>
      <c r="R516" s="189" t="str">
        <f t="shared" si="103"/>
        <v/>
      </c>
      <c r="S516" s="190" t="str">
        <f t="shared" si="104"/>
        <v/>
      </c>
      <c r="T516" s="191" t="str">
        <f t="shared" si="105"/>
        <v/>
      </c>
      <c r="U516" s="191" t="str">
        <f t="shared" si="106"/>
        <v/>
      </c>
      <c r="V516" s="191" t="str">
        <f t="shared" si="107"/>
        <v/>
      </c>
      <c r="W516" s="190" t="str">
        <f t="shared" si="99"/>
        <v/>
      </c>
    </row>
    <row r="517" spans="17:23" x14ac:dyDescent="0.25">
      <c r="Q517" s="188" t="str">
        <f t="shared" si="102"/>
        <v/>
      </c>
      <c r="R517" s="189" t="str">
        <f t="shared" si="103"/>
        <v/>
      </c>
      <c r="S517" s="190" t="str">
        <f t="shared" si="104"/>
        <v/>
      </c>
      <c r="T517" s="191" t="str">
        <f t="shared" si="105"/>
        <v/>
      </c>
      <c r="U517" s="191" t="str">
        <f t="shared" si="106"/>
        <v/>
      </c>
      <c r="V517" s="191" t="str">
        <f t="shared" si="107"/>
        <v/>
      </c>
      <c r="W517" s="190" t="str">
        <f t="shared" si="99"/>
        <v/>
      </c>
    </row>
    <row r="518" spans="17:23" x14ac:dyDescent="0.25">
      <c r="Q518" s="188" t="str">
        <f t="shared" si="102"/>
        <v/>
      </c>
      <c r="R518" s="189" t="str">
        <f t="shared" si="103"/>
        <v/>
      </c>
      <c r="S518" s="190" t="str">
        <f t="shared" si="104"/>
        <v/>
      </c>
      <c r="T518" s="191" t="str">
        <f t="shared" si="105"/>
        <v/>
      </c>
      <c r="U518" s="191" t="str">
        <f t="shared" si="106"/>
        <v/>
      </c>
      <c r="V518" s="191" t="str">
        <f t="shared" si="107"/>
        <v/>
      </c>
      <c r="W518" s="190" t="str">
        <f t="shared" si="99"/>
        <v/>
      </c>
    </row>
    <row r="519" spans="17:23" x14ac:dyDescent="0.25">
      <c r="Q519" s="188" t="str">
        <f t="shared" si="102"/>
        <v/>
      </c>
      <c r="R519" s="189" t="str">
        <f t="shared" si="103"/>
        <v/>
      </c>
      <c r="S519" s="190" t="str">
        <f t="shared" si="104"/>
        <v/>
      </c>
      <c r="T519" s="191" t="str">
        <f t="shared" si="105"/>
        <v/>
      </c>
      <c r="U519" s="191" t="str">
        <f t="shared" si="106"/>
        <v/>
      </c>
      <c r="V519" s="191" t="str">
        <f t="shared" si="107"/>
        <v/>
      </c>
      <c r="W519" s="190" t="str">
        <f t="shared" si="99"/>
        <v/>
      </c>
    </row>
    <row r="520" spans="17:23" x14ac:dyDescent="0.25">
      <c r="Q520" s="188" t="str">
        <f t="shared" si="102"/>
        <v/>
      </c>
      <c r="R520" s="189" t="str">
        <f t="shared" si="103"/>
        <v/>
      </c>
      <c r="S520" s="190" t="str">
        <f t="shared" si="104"/>
        <v/>
      </c>
      <c r="T520" s="191" t="str">
        <f t="shared" si="105"/>
        <v/>
      </c>
      <c r="U520" s="191" t="str">
        <f t="shared" si="106"/>
        <v/>
      </c>
      <c r="V520" s="191" t="str">
        <f t="shared" si="107"/>
        <v/>
      </c>
      <c r="W520" s="190" t="str">
        <f t="shared" si="99"/>
        <v/>
      </c>
    </row>
    <row r="521" spans="17:23" x14ac:dyDescent="0.25">
      <c r="Q521" s="188" t="str">
        <f t="shared" si="102"/>
        <v/>
      </c>
      <c r="R521" s="189" t="str">
        <f t="shared" si="103"/>
        <v/>
      </c>
      <c r="S521" s="190" t="str">
        <f t="shared" si="104"/>
        <v/>
      </c>
      <c r="T521" s="191" t="str">
        <f t="shared" si="105"/>
        <v/>
      </c>
      <c r="U521" s="191" t="str">
        <f t="shared" si="106"/>
        <v/>
      </c>
      <c r="V521" s="191" t="str">
        <f t="shared" si="107"/>
        <v/>
      </c>
      <c r="W521" s="190" t="str">
        <f t="shared" si="99"/>
        <v/>
      </c>
    </row>
    <row r="522" spans="17:23" x14ac:dyDescent="0.25">
      <c r="Q522" s="188" t="str">
        <f t="shared" si="102"/>
        <v/>
      </c>
      <c r="R522" s="189" t="str">
        <f t="shared" si="103"/>
        <v/>
      </c>
      <c r="S522" s="190" t="str">
        <f t="shared" si="104"/>
        <v/>
      </c>
      <c r="T522" s="191" t="str">
        <f t="shared" si="105"/>
        <v/>
      </c>
      <c r="U522" s="191" t="str">
        <f t="shared" si="106"/>
        <v/>
      </c>
      <c r="V522" s="191" t="str">
        <f t="shared" si="107"/>
        <v/>
      </c>
      <c r="W522" s="190" t="str">
        <f t="shared" si="99"/>
        <v/>
      </c>
    </row>
    <row r="523" spans="17:23" x14ac:dyDescent="0.25">
      <c r="Q523" s="188" t="str">
        <f t="shared" si="102"/>
        <v/>
      </c>
      <c r="R523" s="189" t="str">
        <f t="shared" si="103"/>
        <v/>
      </c>
      <c r="S523" s="190" t="str">
        <f t="shared" si="104"/>
        <v/>
      </c>
      <c r="T523" s="191" t="str">
        <f t="shared" si="105"/>
        <v/>
      </c>
      <c r="U523" s="191" t="str">
        <f t="shared" si="106"/>
        <v/>
      </c>
      <c r="V523" s="191" t="str">
        <f t="shared" si="107"/>
        <v/>
      </c>
      <c r="W523" s="190" t="str">
        <f t="shared" si="99"/>
        <v/>
      </c>
    </row>
    <row r="524" spans="17:23" x14ac:dyDescent="0.25">
      <c r="Q524" s="188" t="str">
        <f t="shared" si="102"/>
        <v/>
      </c>
      <c r="R524" s="189" t="str">
        <f t="shared" si="103"/>
        <v/>
      </c>
      <c r="S524" s="190" t="str">
        <f t="shared" si="104"/>
        <v/>
      </c>
      <c r="T524" s="191" t="str">
        <f t="shared" si="105"/>
        <v/>
      </c>
      <c r="U524" s="191" t="str">
        <f t="shared" si="106"/>
        <v/>
      </c>
      <c r="V524" s="191" t="str">
        <f t="shared" si="107"/>
        <v/>
      </c>
      <c r="W524" s="190" t="str">
        <f t="shared" si="99"/>
        <v/>
      </c>
    </row>
    <row r="525" spans="17:23" x14ac:dyDescent="0.25">
      <c r="Q525" s="188" t="str">
        <f t="shared" si="102"/>
        <v/>
      </c>
      <c r="R525" s="189" t="str">
        <f t="shared" si="103"/>
        <v/>
      </c>
      <c r="S525" s="190" t="str">
        <f t="shared" si="104"/>
        <v/>
      </c>
      <c r="T525" s="191" t="str">
        <f t="shared" si="105"/>
        <v/>
      </c>
      <c r="U525" s="191" t="str">
        <f t="shared" si="106"/>
        <v/>
      </c>
      <c r="V525" s="191" t="str">
        <f t="shared" si="107"/>
        <v/>
      </c>
      <c r="W525" s="190" t="str">
        <f t="shared" si="99"/>
        <v/>
      </c>
    </row>
    <row r="526" spans="17:23" x14ac:dyDescent="0.25">
      <c r="Q526" s="188" t="str">
        <f t="shared" si="102"/>
        <v/>
      </c>
      <c r="R526" s="189" t="str">
        <f t="shared" si="103"/>
        <v/>
      </c>
      <c r="S526" s="190" t="str">
        <f t="shared" si="104"/>
        <v/>
      </c>
      <c r="T526" s="191" t="str">
        <f t="shared" si="105"/>
        <v/>
      </c>
      <c r="U526" s="191" t="str">
        <f t="shared" si="106"/>
        <v/>
      </c>
      <c r="V526" s="191" t="str">
        <f t="shared" si="107"/>
        <v/>
      </c>
      <c r="W526" s="190" t="str">
        <f t="shared" si="99"/>
        <v/>
      </c>
    </row>
    <row r="527" spans="17:23" x14ac:dyDescent="0.25">
      <c r="Q527" s="188" t="str">
        <f t="shared" si="102"/>
        <v/>
      </c>
      <c r="R527" s="189" t="str">
        <f t="shared" si="103"/>
        <v/>
      </c>
      <c r="S527" s="190" t="str">
        <f t="shared" si="104"/>
        <v/>
      </c>
      <c r="T527" s="191" t="str">
        <f t="shared" si="105"/>
        <v/>
      </c>
      <c r="U527" s="191" t="str">
        <f t="shared" si="106"/>
        <v/>
      </c>
      <c r="V527" s="191" t="str">
        <f t="shared" si="107"/>
        <v/>
      </c>
      <c r="W527" s="190" t="str">
        <f t="shared" si="99"/>
        <v/>
      </c>
    </row>
    <row r="528" spans="17:23" x14ac:dyDescent="0.25">
      <c r="Q528" s="188" t="str">
        <f t="shared" si="102"/>
        <v/>
      </c>
      <c r="R528" s="189" t="str">
        <f t="shared" si="103"/>
        <v/>
      </c>
      <c r="S528" s="190" t="str">
        <f t="shared" si="104"/>
        <v/>
      </c>
      <c r="T528" s="191" t="str">
        <f t="shared" si="105"/>
        <v/>
      </c>
      <c r="U528" s="191" t="str">
        <f t="shared" si="106"/>
        <v/>
      </c>
      <c r="V528" s="191" t="str">
        <f t="shared" si="107"/>
        <v/>
      </c>
      <c r="W528" s="190" t="str">
        <f t="shared" si="99"/>
        <v/>
      </c>
    </row>
    <row r="529" spans="17:23" x14ac:dyDescent="0.25">
      <c r="Q529" s="188" t="str">
        <f t="shared" si="102"/>
        <v/>
      </c>
      <c r="R529" s="189" t="str">
        <f t="shared" si="103"/>
        <v/>
      </c>
      <c r="S529" s="190" t="str">
        <f t="shared" si="104"/>
        <v/>
      </c>
      <c r="T529" s="191" t="str">
        <f t="shared" si="105"/>
        <v/>
      </c>
      <c r="U529" s="191" t="str">
        <f t="shared" si="106"/>
        <v/>
      </c>
      <c r="V529" s="191" t="str">
        <f t="shared" si="107"/>
        <v/>
      </c>
      <c r="W529" s="190" t="str">
        <f t="shared" si="99"/>
        <v/>
      </c>
    </row>
    <row r="530" spans="17:23" x14ac:dyDescent="0.25">
      <c r="Q530" s="188" t="str">
        <f t="shared" si="102"/>
        <v/>
      </c>
      <c r="R530" s="189" t="str">
        <f t="shared" si="103"/>
        <v/>
      </c>
      <c r="S530" s="190" t="str">
        <f t="shared" si="104"/>
        <v/>
      </c>
      <c r="T530" s="191" t="str">
        <f t="shared" si="105"/>
        <v/>
      </c>
      <c r="U530" s="191" t="str">
        <f t="shared" si="106"/>
        <v/>
      </c>
      <c r="V530" s="191" t="str">
        <f t="shared" si="107"/>
        <v/>
      </c>
      <c r="W530" s="190" t="str">
        <f t="shared" ref="W530:W534" si="113">IF(R530="","",SUM(S530)-SUM(U530))</f>
        <v/>
      </c>
    </row>
    <row r="531" spans="17:23" x14ac:dyDescent="0.25">
      <c r="Q531" s="188" t="str">
        <f t="shared" ref="Q531:Q534" si="114">IF(R531="","",EDATE(Q530,1))</f>
        <v/>
      </c>
      <c r="R531" s="189" t="str">
        <f t="shared" ref="R531:R534" si="115">IF(R530="","",IF(SUM(R530)+1&lt;=$U$7,SUM(R530)+1,""))</f>
        <v/>
      </c>
      <c r="S531" s="190" t="str">
        <f t="shared" ref="S531:S534" si="116">IF(R531="","",W530)</f>
        <v/>
      </c>
      <c r="T531" s="191" t="str">
        <f t="shared" ref="T531:T534" si="117">IF(R531="","",IPMT($U$13/12,R531,$U$7,-$U$11,$U$12,0))</f>
        <v/>
      </c>
      <c r="U531" s="191" t="str">
        <f t="shared" ref="U531:U534" si="118">IF(R531="","",PPMT($U$13/12,R531,$U$7,-$U$11,$U$12,0))</f>
        <v/>
      </c>
      <c r="V531" s="191" t="str">
        <f t="shared" ref="V531:V534" si="119">IF(R531="","",SUM(T531:U531))</f>
        <v/>
      </c>
      <c r="W531" s="190" t="str">
        <f t="shared" si="113"/>
        <v/>
      </c>
    </row>
    <row r="532" spans="17:23" x14ac:dyDescent="0.25">
      <c r="Q532" s="188" t="str">
        <f t="shared" si="114"/>
        <v/>
      </c>
      <c r="R532" s="189" t="str">
        <f t="shared" si="115"/>
        <v/>
      </c>
      <c r="S532" s="190" t="str">
        <f t="shared" si="116"/>
        <v/>
      </c>
      <c r="T532" s="191" t="str">
        <f t="shared" si="117"/>
        <v/>
      </c>
      <c r="U532" s="191" t="str">
        <f t="shared" si="118"/>
        <v/>
      </c>
      <c r="V532" s="191" t="str">
        <f t="shared" si="119"/>
        <v/>
      </c>
      <c r="W532" s="190" t="str">
        <f t="shared" si="113"/>
        <v/>
      </c>
    </row>
    <row r="533" spans="17:23" x14ac:dyDescent="0.25">
      <c r="Q533" s="188" t="str">
        <f t="shared" si="114"/>
        <v/>
      </c>
      <c r="R533" s="189" t="str">
        <f t="shared" si="115"/>
        <v/>
      </c>
      <c r="S533" s="190" t="str">
        <f t="shared" si="116"/>
        <v/>
      </c>
      <c r="T533" s="191" t="str">
        <f t="shared" si="117"/>
        <v/>
      </c>
      <c r="U533" s="191" t="str">
        <f t="shared" si="118"/>
        <v/>
      </c>
      <c r="V533" s="191" t="str">
        <f t="shared" si="119"/>
        <v/>
      </c>
      <c r="W533" s="190" t="str">
        <f t="shared" si="113"/>
        <v/>
      </c>
    </row>
    <row r="534" spans="17:23" x14ac:dyDescent="0.25">
      <c r="Q534" s="188" t="str">
        <f t="shared" si="114"/>
        <v/>
      </c>
      <c r="R534" s="189" t="str">
        <f t="shared" si="115"/>
        <v/>
      </c>
      <c r="S534" s="190" t="str">
        <f t="shared" si="116"/>
        <v/>
      </c>
      <c r="T534" s="191" t="str">
        <f t="shared" si="117"/>
        <v/>
      </c>
      <c r="U534" s="191" t="str">
        <f t="shared" si="118"/>
        <v/>
      </c>
      <c r="V534" s="191" t="str">
        <f t="shared" si="119"/>
        <v/>
      </c>
      <c r="W534" s="190"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heetViews>
  <sheetFormatPr defaultColWidth="9.140625" defaultRowHeight="15" x14ac:dyDescent="0.25"/>
  <cols>
    <col min="1" max="1" width="9.140625" style="74"/>
    <col min="2" max="2" width="7.85546875" style="74" customWidth="1"/>
    <col min="3" max="3" width="14.5703125" style="74" customWidth="1"/>
    <col min="4" max="4" width="14.42578125" style="74" customWidth="1"/>
    <col min="5" max="6" width="14.5703125" style="74" customWidth="1"/>
    <col min="7" max="7" width="14.5703125" style="93" customWidth="1"/>
    <col min="8" max="16384" width="9.140625" style="74"/>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111" t="s">
        <v>48</v>
      </c>
      <c r="C4" s="112"/>
      <c r="D4" s="112"/>
      <c r="E4" s="68"/>
      <c r="F4" s="113" t="str">
        <f>'Lisa 3'!D7</f>
        <v>Kalevi tn 1, Tartu linn</v>
      </c>
      <c r="G4" s="114"/>
      <c r="K4" s="93"/>
      <c r="L4" s="92"/>
    </row>
    <row r="5" spans="1:13" x14ac:dyDescent="0.25">
      <c r="A5" s="66"/>
      <c r="B5" s="112"/>
      <c r="C5" s="112"/>
      <c r="D5" s="112"/>
      <c r="E5" s="112"/>
      <c r="F5" s="115"/>
      <c r="G5" s="112"/>
      <c r="K5" s="91"/>
      <c r="L5" s="92"/>
    </row>
    <row r="6" spans="1:13" x14ac:dyDescent="0.25">
      <c r="A6" s="66"/>
      <c r="B6" s="116" t="s">
        <v>51</v>
      </c>
      <c r="C6" s="117"/>
      <c r="D6" s="118"/>
      <c r="E6" s="119">
        <v>45931</v>
      </c>
      <c r="F6" s="120"/>
      <c r="G6" s="112"/>
      <c r="K6" s="81"/>
      <c r="L6" s="81"/>
    </row>
    <row r="7" spans="1:13" x14ac:dyDescent="0.25">
      <c r="A7" s="66"/>
      <c r="B7" s="121" t="s">
        <v>53</v>
      </c>
      <c r="C7" s="68"/>
      <c r="D7" s="122"/>
      <c r="E7" s="123">
        <v>120</v>
      </c>
      <c r="F7" s="124" t="s">
        <v>54</v>
      </c>
      <c r="G7" s="112"/>
      <c r="K7" s="83"/>
      <c r="L7" s="83"/>
    </row>
    <row r="8" spans="1:13" x14ac:dyDescent="0.25">
      <c r="A8" s="66"/>
      <c r="B8" s="121" t="s">
        <v>61</v>
      </c>
      <c r="C8" s="68"/>
      <c r="D8" s="125">
        <f>E6-1</f>
        <v>45930</v>
      </c>
      <c r="E8" s="126">
        <v>295619</v>
      </c>
      <c r="F8" s="124" t="s">
        <v>57</v>
      </c>
      <c r="G8" s="112"/>
      <c r="K8" s="83"/>
      <c r="L8" s="83"/>
    </row>
    <row r="9" spans="1:13" x14ac:dyDescent="0.25">
      <c r="A9" s="66"/>
      <c r="B9" s="121" t="s">
        <v>62</v>
      </c>
      <c r="C9" s="68"/>
      <c r="D9" s="125">
        <f>EOMONTH(D8,E7)</f>
        <v>49582</v>
      </c>
      <c r="E9" s="126">
        <v>0</v>
      </c>
      <c r="F9" s="124" t="s">
        <v>57</v>
      </c>
      <c r="G9" s="127"/>
      <c r="K9" s="83"/>
      <c r="L9" s="83"/>
    </row>
    <row r="10" spans="1:13" x14ac:dyDescent="0.25">
      <c r="A10" s="66"/>
      <c r="B10" s="121" t="s">
        <v>60</v>
      </c>
      <c r="C10" s="68"/>
      <c r="D10" s="122"/>
      <c r="E10" s="128">
        <v>1</v>
      </c>
      <c r="F10" s="124"/>
      <c r="G10" s="112"/>
      <c r="K10" s="84"/>
      <c r="L10" s="84"/>
    </row>
    <row r="11" spans="1:13" x14ac:dyDescent="0.25">
      <c r="A11" s="66"/>
      <c r="B11" s="129" t="s">
        <v>76</v>
      </c>
      <c r="C11" s="130"/>
      <c r="D11" s="131"/>
      <c r="E11" s="132">
        <v>5.8000000000000003E-2</v>
      </c>
      <c r="F11" s="133"/>
      <c r="G11" s="112"/>
      <c r="K11" s="83"/>
      <c r="L11" s="83"/>
      <c r="M11" s="84"/>
    </row>
    <row r="12" spans="1:13" x14ac:dyDescent="0.25">
      <c r="A12" s="66"/>
      <c r="B12" s="75"/>
      <c r="C12" s="73"/>
      <c r="E12" s="77"/>
      <c r="F12" s="75"/>
      <c r="G12" s="76"/>
      <c r="K12" s="83"/>
      <c r="L12" s="83"/>
      <c r="M12" s="84"/>
    </row>
    <row r="13" spans="1:13" x14ac:dyDescent="0.25">
      <c r="G13" s="74"/>
      <c r="K13" s="83"/>
      <c r="L13" s="83"/>
      <c r="M13" s="84"/>
    </row>
    <row r="14" spans="1:13" ht="15.75" thickBot="1" x14ac:dyDescent="0.3">
      <c r="A14" s="78" t="s">
        <v>63</v>
      </c>
      <c r="B14" s="78" t="s">
        <v>64</v>
      </c>
      <c r="C14" s="78" t="s">
        <v>65</v>
      </c>
      <c r="D14" s="78" t="s">
        <v>66</v>
      </c>
      <c r="E14" s="78" t="s">
        <v>67</v>
      </c>
      <c r="F14" s="78" t="s">
        <v>68</v>
      </c>
      <c r="G14" s="78" t="s">
        <v>69</v>
      </c>
      <c r="K14" s="83"/>
      <c r="L14" s="83"/>
      <c r="M14" s="84"/>
    </row>
    <row r="15" spans="1:13" x14ac:dyDescent="0.25">
      <c r="A15" s="79">
        <f>IF(B15="","",E6)</f>
        <v>45931</v>
      </c>
      <c r="B15" s="73">
        <f>IF(E7&gt;0,1,"")</f>
        <v>1</v>
      </c>
      <c r="C15" s="71">
        <f>IF(B15="","",E8)</f>
        <v>295619</v>
      </c>
      <c r="D15" s="80">
        <f>IF(B15="","",IPMT($E$11/12,B15,$E$7,-$E$8,$E$9,0))</f>
        <v>1428.8251666666667</v>
      </c>
      <c r="E15" s="80">
        <f>IF(B15="","",PPMT($E$11/12,B15,$E$7,-$E$8,$E$9,0))</f>
        <v>1823.5398957522727</v>
      </c>
      <c r="F15" s="80">
        <f>IF(B15="","",SUM(D15:E15))</f>
        <v>3252.3650624189395</v>
      </c>
      <c r="G15" s="71">
        <f>IF(B15="","",SUM(C15)-SUM(E15))</f>
        <v>293795.46010424773</v>
      </c>
      <c r="K15" s="83"/>
      <c r="L15" s="83"/>
      <c r="M15" s="84"/>
    </row>
    <row r="16" spans="1:13" x14ac:dyDescent="0.25">
      <c r="A16" s="79">
        <f>IF(B16="","",EDATE(A15,1))</f>
        <v>45962</v>
      </c>
      <c r="B16" s="73">
        <f>IF(B15="","",IF(SUM(B15)+1&lt;=$E$7,SUM(B15)+1,""))</f>
        <v>2</v>
      </c>
      <c r="C16" s="71">
        <f>IF(B16="","",G15)</f>
        <v>293795.46010424773</v>
      </c>
      <c r="D16" s="80">
        <f>IF(B16="","",IPMT($E$11/12,B16,$E$7,-$E$8,$E$9,0))</f>
        <v>1420.011390503864</v>
      </c>
      <c r="E16" s="80">
        <f>IF(B16="","",PPMT($E$11/12,B16,$E$7,-$E$8,$E$9,0))</f>
        <v>1832.3536719150757</v>
      </c>
      <c r="F16" s="80">
        <f t="shared" ref="F16:F79" si="0">IF(B16="","",SUM(D16:E16))</f>
        <v>3252.3650624189395</v>
      </c>
      <c r="G16" s="71">
        <f t="shared" ref="G16:G79" si="1">IF(B16="","",SUM(C16)-SUM(E16))</f>
        <v>291963.10643233266</v>
      </c>
      <c r="K16" s="83"/>
      <c r="L16" s="83"/>
      <c r="M16" s="84"/>
    </row>
    <row r="17" spans="1:13" x14ac:dyDescent="0.25">
      <c r="A17" s="79">
        <f t="shared" ref="A17:A80" si="2">IF(B17="","",EDATE(A16,1))</f>
        <v>45992</v>
      </c>
      <c r="B17" s="73">
        <f t="shared" ref="B17:B80" si="3">IF(B16="","",IF(SUM(B16)+1&lt;=$E$7,SUM(B16)+1,""))</f>
        <v>3</v>
      </c>
      <c r="C17" s="71">
        <f t="shared" ref="C17:C80" si="4">IF(B17="","",G16)</f>
        <v>291963.10643233266</v>
      </c>
      <c r="D17" s="80">
        <f t="shared" ref="D17:D80" si="5">IF(B17="","",IPMT($E$11/12,B17,$E$7,-$E$8,$E$9,0))</f>
        <v>1411.1550144229413</v>
      </c>
      <c r="E17" s="80">
        <f t="shared" ref="E17:E80" si="6">IF(B17="","",PPMT($E$11/12,B17,$E$7,-$E$8,$E$9,0))</f>
        <v>1841.2100479959986</v>
      </c>
      <c r="F17" s="80">
        <f t="shared" si="0"/>
        <v>3252.3650624189399</v>
      </c>
      <c r="G17" s="71">
        <f t="shared" si="1"/>
        <v>290121.89638433664</v>
      </c>
      <c r="K17" s="83"/>
      <c r="L17" s="83"/>
      <c r="M17" s="84"/>
    </row>
    <row r="18" spans="1:13" x14ac:dyDescent="0.25">
      <c r="A18" s="79">
        <f t="shared" si="2"/>
        <v>46023</v>
      </c>
      <c r="B18" s="73">
        <f t="shared" si="3"/>
        <v>4</v>
      </c>
      <c r="C18" s="71">
        <f t="shared" si="4"/>
        <v>290121.89638433664</v>
      </c>
      <c r="D18" s="80">
        <f t="shared" si="5"/>
        <v>1402.2558325242942</v>
      </c>
      <c r="E18" s="80">
        <f t="shared" si="6"/>
        <v>1850.109229894646</v>
      </c>
      <c r="F18" s="80">
        <f t="shared" si="0"/>
        <v>3252.3650624189404</v>
      </c>
      <c r="G18" s="71">
        <f t="shared" si="1"/>
        <v>288271.78715444199</v>
      </c>
      <c r="K18" s="83"/>
      <c r="L18" s="83"/>
      <c r="M18" s="84"/>
    </row>
    <row r="19" spans="1:13" x14ac:dyDescent="0.25">
      <c r="A19" s="79">
        <f t="shared" si="2"/>
        <v>46054</v>
      </c>
      <c r="B19" s="73">
        <f t="shared" si="3"/>
        <v>5</v>
      </c>
      <c r="C19" s="71">
        <f t="shared" si="4"/>
        <v>288271.78715444199</v>
      </c>
      <c r="D19" s="80">
        <f t="shared" si="5"/>
        <v>1393.3136379131367</v>
      </c>
      <c r="E19" s="80">
        <f t="shared" si="6"/>
        <v>1859.0514245058034</v>
      </c>
      <c r="F19" s="80">
        <f t="shared" si="0"/>
        <v>3252.3650624189404</v>
      </c>
      <c r="G19" s="71">
        <f t="shared" si="1"/>
        <v>286412.73572993616</v>
      </c>
      <c r="K19" s="83"/>
      <c r="L19" s="83"/>
      <c r="M19" s="84"/>
    </row>
    <row r="20" spans="1:13" x14ac:dyDescent="0.25">
      <c r="A20" s="79">
        <f t="shared" si="2"/>
        <v>46082</v>
      </c>
      <c r="B20" s="73">
        <f t="shared" si="3"/>
        <v>6</v>
      </c>
      <c r="C20" s="71">
        <f t="shared" si="4"/>
        <v>286412.73572993616</v>
      </c>
      <c r="D20" s="80">
        <f t="shared" si="5"/>
        <v>1384.3282226946917</v>
      </c>
      <c r="E20" s="80">
        <f t="shared" si="6"/>
        <v>1868.036839724248</v>
      </c>
      <c r="F20" s="80">
        <f t="shared" si="0"/>
        <v>3252.3650624189395</v>
      </c>
      <c r="G20" s="71">
        <f t="shared" si="1"/>
        <v>284544.69889021193</v>
      </c>
      <c r="K20" s="83"/>
      <c r="L20" s="83"/>
      <c r="M20" s="84"/>
    </row>
    <row r="21" spans="1:13" x14ac:dyDescent="0.25">
      <c r="A21" s="79">
        <f t="shared" si="2"/>
        <v>46113</v>
      </c>
      <c r="B21" s="73">
        <f t="shared" si="3"/>
        <v>7</v>
      </c>
      <c r="C21" s="71">
        <f t="shared" si="4"/>
        <v>284544.69889021193</v>
      </c>
      <c r="D21" s="80">
        <f t="shared" si="5"/>
        <v>1375.2993779693577</v>
      </c>
      <c r="E21" s="80">
        <f t="shared" si="6"/>
        <v>1877.065684449582</v>
      </c>
      <c r="F21" s="80">
        <f t="shared" si="0"/>
        <v>3252.3650624189395</v>
      </c>
      <c r="G21" s="71">
        <f t="shared" si="1"/>
        <v>282667.63320576237</v>
      </c>
      <c r="K21" s="83"/>
      <c r="L21" s="83"/>
      <c r="M21" s="84"/>
    </row>
    <row r="22" spans="1:13" x14ac:dyDescent="0.25">
      <c r="A22" s="79">
        <f t="shared" si="2"/>
        <v>46143</v>
      </c>
      <c r="B22" s="73">
        <f t="shared" si="3"/>
        <v>8</v>
      </c>
      <c r="C22" s="71">
        <f t="shared" si="4"/>
        <v>282667.63320576237</v>
      </c>
      <c r="D22" s="80">
        <f t="shared" si="5"/>
        <v>1366.2268938278514</v>
      </c>
      <c r="E22" s="80">
        <f t="shared" si="6"/>
        <v>1886.1381685910883</v>
      </c>
      <c r="F22" s="80">
        <f t="shared" si="0"/>
        <v>3252.3650624189395</v>
      </c>
      <c r="G22" s="71">
        <f t="shared" si="1"/>
        <v>280781.49503717129</v>
      </c>
      <c r="K22" s="83"/>
      <c r="L22" s="83"/>
      <c r="M22" s="84"/>
    </row>
    <row r="23" spans="1:13" x14ac:dyDescent="0.25">
      <c r="A23" s="79">
        <f t="shared" si="2"/>
        <v>46174</v>
      </c>
      <c r="B23" s="73">
        <f t="shared" si="3"/>
        <v>9</v>
      </c>
      <c r="C23" s="71">
        <f t="shared" si="4"/>
        <v>280781.49503717129</v>
      </c>
      <c r="D23" s="80">
        <f t="shared" si="5"/>
        <v>1357.1105593463283</v>
      </c>
      <c r="E23" s="80">
        <f t="shared" si="6"/>
        <v>1895.2545030726114</v>
      </c>
      <c r="F23" s="80">
        <f t="shared" si="0"/>
        <v>3252.3650624189395</v>
      </c>
      <c r="G23" s="71">
        <f t="shared" si="1"/>
        <v>278886.2405340987</v>
      </c>
      <c r="K23" s="83"/>
      <c r="L23" s="83"/>
      <c r="M23" s="84"/>
    </row>
    <row r="24" spans="1:13" x14ac:dyDescent="0.25">
      <c r="A24" s="79">
        <f t="shared" si="2"/>
        <v>46204</v>
      </c>
      <c r="B24" s="73">
        <f t="shared" si="3"/>
        <v>10</v>
      </c>
      <c r="C24" s="71">
        <f t="shared" si="4"/>
        <v>278886.2405340987</v>
      </c>
      <c r="D24" s="80">
        <f t="shared" si="5"/>
        <v>1347.9501625814771</v>
      </c>
      <c r="E24" s="80">
        <f t="shared" si="6"/>
        <v>1904.4148998374626</v>
      </c>
      <c r="F24" s="80">
        <f t="shared" si="0"/>
        <v>3252.3650624189395</v>
      </c>
      <c r="G24" s="71">
        <f t="shared" si="1"/>
        <v>276981.82563426124</v>
      </c>
      <c r="K24" s="83"/>
      <c r="L24" s="83"/>
      <c r="M24" s="84"/>
    </row>
    <row r="25" spans="1:13" x14ac:dyDescent="0.25">
      <c r="A25" s="79">
        <f t="shared" si="2"/>
        <v>46235</v>
      </c>
      <c r="B25" s="73">
        <f t="shared" si="3"/>
        <v>11</v>
      </c>
      <c r="C25" s="71">
        <f t="shared" si="4"/>
        <v>276981.82563426124</v>
      </c>
      <c r="D25" s="80">
        <f t="shared" si="5"/>
        <v>1338.7454905655959</v>
      </c>
      <c r="E25" s="80">
        <f t="shared" si="6"/>
        <v>1913.6195718533438</v>
      </c>
      <c r="F25" s="80">
        <f t="shared" si="0"/>
        <v>3252.3650624189395</v>
      </c>
      <c r="G25" s="71">
        <f t="shared" si="1"/>
        <v>275068.20606240787</v>
      </c>
    </row>
    <row r="26" spans="1:13" x14ac:dyDescent="0.25">
      <c r="A26" s="79">
        <f t="shared" si="2"/>
        <v>46266</v>
      </c>
      <c r="B26" s="73">
        <f t="shared" si="3"/>
        <v>12</v>
      </c>
      <c r="C26" s="71">
        <f t="shared" si="4"/>
        <v>275068.20606240787</v>
      </c>
      <c r="D26" s="80">
        <f t="shared" si="5"/>
        <v>1329.4963293016381</v>
      </c>
      <c r="E26" s="80">
        <f t="shared" si="6"/>
        <v>1922.8687331173016</v>
      </c>
      <c r="F26" s="80">
        <f t="shared" si="0"/>
        <v>3252.3650624189395</v>
      </c>
      <c r="G26" s="71">
        <f t="shared" si="1"/>
        <v>273145.33732929057</v>
      </c>
    </row>
    <row r="27" spans="1:13" x14ac:dyDescent="0.25">
      <c r="A27" s="79">
        <f t="shared" si="2"/>
        <v>46296</v>
      </c>
      <c r="B27" s="73">
        <f t="shared" si="3"/>
        <v>13</v>
      </c>
      <c r="C27" s="71">
        <f t="shared" si="4"/>
        <v>273145.33732929057</v>
      </c>
      <c r="D27" s="80">
        <f t="shared" si="5"/>
        <v>1320.2024637582379</v>
      </c>
      <c r="E27" s="80">
        <f t="shared" si="6"/>
        <v>1932.1625986607019</v>
      </c>
      <c r="F27" s="80">
        <f t="shared" si="0"/>
        <v>3252.3650624189395</v>
      </c>
      <c r="G27" s="71">
        <f t="shared" si="1"/>
        <v>271213.17473062989</v>
      </c>
    </row>
    <row r="28" spans="1:13" x14ac:dyDescent="0.25">
      <c r="A28" s="79">
        <f t="shared" si="2"/>
        <v>46327</v>
      </c>
      <c r="B28" s="73">
        <f t="shared" si="3"/>
        <v>14</v>
      </c>
      <c r="C28" s="71">
        <f t="shared" si="4"/>
        <v>271213.17473062989</v>
      </c>
      <c r="D28" s="80">
        <f t="shared" si="5"/>
        <v>1310.8636778647112</v>
      </c>
      <c r="E28" s="80">
        <f t="shared" si="6"/>
        <v>1941.5013845542289</v>
      </c>
      <c r="F28" s="80">
        <f t="shared" si="0"/>
        <v>3252.3650624189404</v>
      </c>
      <c r="G28" s="71">
        <f t="shared" si="1"/>
        <v>269271.67334607564</v>
      </c>
    </row>
    <row r="29" spans="1:13" x14ac:dyDescent="0.25">
      <c r="A29" s="79">
        <f t="shared" si="2"/>
        <v>46357</v>
      </c>
      <c r="B29" s="73">
        <f t="shared" si="3"/>
        <v>15</v>
      </c>
      <c r="C29" s="71">
        <f t="shared" si="4"/>
        <v>269271.67334607564</v>
      </c>
      <c r="D29" s="80">
        <f t="shared" si="5"/>
        <v>1301.4797545060326</v>
      </c>
      <c r="E29" s="80">
        <f t="shared" si="6"/>
        <v>1950.8853079129071</v>
      </c>
      <c r="F29" s="80">
        <f t="shared" si="0"/>
        <v>3252.3650624189395</v>
      </c>
      <c r="G29" s="71">
        <f t="shared" si="1"/>
        <v>267320.78803816275</v>
      </c>
    </row>
    <row r="30" spans="1:13" x14ac:dyDescent="0.25">
      <c r="A30" s="79">
        <f t="shared" si="2"/>
        <v>46388</v>
      </c>
      <c r="B30" s="73">
        <f t="shared" si="3"/>
        <v>16</v>
      </c>
      <c r="C30" s="71">
        <f t="shared" si="4"/>
        <v>267320.78803816275</v>
      </c>
      <c r="D30" s="80">
        <f t="shared" si="5"/>
        <v>1292.0504755177867</v>
      </c>
      <c r="E30" s="80">
        <f t="shared" si="6"/>
        <v>1960.3145869011532</v>
      </c>
      <c r="F30" s="80">
        <f t="shared" si="0"/>
        <v>3252.3650624189399</v>
      </c>
      <c r="G30" s="71">
        <f t="shared" si="1"/>
        <v>265360.47345126158</v>
      </c>
    </row>
    <row r="31" spans="1:13" x14ac:dyDescent="0.25">
      <c r="A31" s="79">
        <f t="shared" si="2"/>
        <v>46419</v>
      </c>
      <c r="B31" s="73">
        <f t="shared" si="3"/>
        <v>17</v>
      </c>
      <c r="C31" s="71">
        <f t="shared" si="4"/>
        <v>265360.47345126158</v>
      </c>
      <c r="D31" s="80">
        <f t="shared" si="5"/>
        <v>1282.5756216810973</v>
      </c>
      <c r="E31" s="80">
        <f t="shared" si="6"/>
        <v>1969.7894407378419</v>
      </c>
      <c r="F31" s="80">
        <f t="shared" si="0"/>
        <v>3252.3650624189395</v>
      </c>
      <c r="G31" s="71">
        <f t="shared" si="1"/>
        <v>263390.68401052372</v>
      </c>
    </row>
    <row r="32" spans="1:13" x14ac:dyDescent="0.25">
      <c r="A32" s="79">
        <f t="shared" si="2"/>
        <v>46447</v>
      </c>
      <c r="B32" s="73">
        <f t="shared" si="3"/>
        <v>18</v>
      </c>
      <c r="C32" s="71">
        <f t="shared" si="4"/>
        <v>263390.68401052372</v>
      </c>
      <c r="D32" s="80">
        <f t="shared" si="5"/>
        <v>1273.0549727175314</v>
      </c>
      <c r="E32" s="80">
        <f t="shared" si="6"/>
        <v>1979.3100897014085</v>
      </c>
      <c r="F32" s="80">
        <f t="shared" si="0"/>
        <v>3252.3650624189399</v>
      </c>
      <c r="G32" s="71">
        <f t="shared" si="1"/>
        <v>261411.37392082231</v>
      </c>
    </row>
    <row r="33" spans="1:7" x14ac:dyDescent="0.25">
      <c r="A33" s="79">
        <f t="shared" si="2"/>
        <v>46478</v>
      </c>
      <c r="B33" s="73">
        <f t="shared" si="3"/>
        <v>19</v>
      </c>
      <c r="C33" s="71">
        <f t="shared" si="4"/>
        <v>261411.37392082231</v>
      </c>
      <c r="D33" s="80">
        <f t="shared" si="5"/>
        <v>1263.4883072839748</v>
      </c>
      <c r="E33" s="80">
        <f t="shared" si="6"/>
        <v>1988.8767551349649</v>
      </c>
      <c r="F33" s="80">
        <f t="shared" si="0"/>
        <v>3252.3650624189395</v>
      </c>
      <c r="G33" s="71">
        <f t="shared" si="1"/>
        <v>259422.49716568735</v>
      </c>
    </row>
    <row r="34" spans="1:7" x14ac:dyDescent="0.25">
      <c r="A34" s="79">
        <f t="shared" si="2"/>
        <v>46508</v>
      </c>
      <c r="B34" s="73">
        <f t="shared" si="3"/>
        <v>20</v>
      </c>
      <c r="C34" s="71">
        <f t="shared" si="4"/>
        <v>259422.49716568735</v>
      </c>
      <c r="D34" s="80">
        <f t="shared" si="5"/>
        <v>1253.875402967489</v>
      </c>
      <c r="E34" s="80">
        <f t="shared" si="6"/>
        <v>1998.489659451451</v>
      </c>
      <c r="F34" s="80">
        <f t="shared" si="0"/>
        <v>3252.3650624189399</v>
      </c>
      <c r="G34" s="71">
        <f t="shared" si="1"/>
        <v>257424.00750623591</v>
      </c>
    </row>
    <row r="35" spans="1:7" x14ac:dyDescent="0.25">
      <c r="A35" s="79">
        <f t="shared" si="2"/>
        <v>46539</v>
      </c>
      <c r="B35" s="73">
        <f t="shared" si="3"/>
        <v>21</v>
      </c>
      <c r="C35" s="71">
        <f t="shared" si="4"/>
        <v>257424.00750623591</v>
      </c>
      <c r="D35" s="80">
        <f t="shared" si="5"/>
        <v>1244.2160362801405</v>
      </c>
      <c r="E35" s="80">
        <f t="shared" si="6"/>
        <v>2008.1490261387992</v>
      </c>
      <c r="F35" s="80">
        <f t="shared" si="0"/>
        <v>3252.3650624189395</v>
      </c>
      <c r="G35" s="71">
        <f t="shared" si="1"/>
        <v>255415.85848009711</v>
      </c>
    </row>
    <row r="36" spans="1:7" x14ac:dyDescent="0.25">
      <c r="A36" s="79">
        <f t="shared" si="2"/>
        <v>46569</v>
      </c>
      <c r="B36" s="73">
        <f t="shared" si="3"/>
        <v>22</v>
      </c>
      <c r="C36" s="71">
        <f t="shared" si="4"/>
        <v>255415.85848009711</v>
      </c>
      <c r="D36" s="80">
        <f t="shared" si="5"/>
        <v>1234.5099826538028</v>
      </c>
      <c r="E36" s="80">
        <f t="shared" si="6"/>
        <v>2017.8550797651369</v>
      </c>
      <c r="F36" s="80">
        <f t="shared" si="0"/>
        <v>3252.3650624189395</v>
      </c>
      <c r="G36" s="71">
        <f t="shared" si="1"/>
        <v>253398.00340033197</v>
      </c>
    </row>
    <row r="37" spans="1:7" x14ac:dyDescent="0.25">
      <c r="A37" s="79">
        <f t="shared" si="2"/>
        <v>46600</v>
      </c>
      <c r="B37" s="73">
        <f t="shared" si="3"/>
        <v>23</v>
      </c>
      <c r="C37" s="71">
        <f t="shared" si="4"/>
        <v>253398.00340033197</v>
      </c>
      <c r="D37" s="80">
        <f t="shared" si="5"/>
        <v>1224.7570164349381</v>
      </c>
      <c r="E37" s="80">
        <f t="shared" si="6"/>
        <v>2027.6080459840018</v>
      </c>
      <c r="F37" s="80">
        <f t="shared" si="0"/>
        <v>3252.3650624189399</v>
      </c>
      <c r="G37" s="71">
        <f t="shared" si="1"/>
        <v>251370.39535434797</v>
      </c>
    </row>
    <row r="38" spans="1:7" x14ac:dyDescent="0.25">
      <c r="A38" s="79">
        <f t="shared" si="2"/>
        <v>46631</v>
      </c>
      <c r="B38" s="73">
        <f t="shared" si="3"/>
        <v>24</v>
      </c>
      <c r="C38" s="71">
        <f t="shared" si="4"/>
        <v>251370.39535434797</v>
      </c>
      <c r="D38" s="80">
        <f t="shared" si="5"/>
        <v>1214.9569108793487</v>
      </c>
      <c r="E38" s="80">
        <f t="shared" si="6"/>
        <v>2037.408151539591</v>
      </c>
      <c r="F38" s="80">
        <f t="shared" si="0"/>
        <v>3252.3650624189395</v>
      </c>
      <c r="G38" s="71">
        <f t="shared" si="1"/>
        <v>249332.98720280838</v>
      </c>
    </row>
    <row r="39" spans="1:7" x14ac:dyDescent="0.25">
      <c r="A39" s="79">
        <f t="shared" si="2"/>
        <v>46661</v>
      </c>
      <c r="B39" s="73">
        <f t="shared" si="3"/>
        <v>25</v>
      </c>
      <c r="C39" s="71">
        <f t="shared" si="4"/>
        <v>249332.98720280838</v>
      </c>
      <c r="D39" s="80">
        <f t="shared" si="5"/>
        <v>1205.1094381469072</v>
      </c>
      <c r="E39" s="80">
        <f t="shared" si="6"/>
        <v>2047.2556242720323</v>
      </c>
      <c r="F39" s="80">
        <f t="shared" si="0"/>
        <v>3252.3650624189395</v>
      </c>
      <c r="G39" s="71">
        <f t="shared" si="1"/>
        <v>247285.73157853633</v>
      </c>
    </row>
    <row r="40" spans="1:7" x14ac:dyDescent="0.25">
      <c r="A40" s="79">
        <f t="shared" si="2"/>
        <v>46692</v>
      </c>
      <c r="B40" s="73">
        <f t="shared" si="3"/>
        <v>26</v>
      </c>
      <c r="C40" s="71">
        <f t="shared" si="4"/>
        <v>247285.73157853633</v>
      </c>
      <c r="D40" s="80">
        <f t="shared" si="5"/>
        <v>1195.2143692962591</v>
      </c>
      <c r="E40" s="80">
        <f t="shared" si="6"/>
        <v>2057.1506931226804</v>
      </c>
      <c r="F40" s="80">
        <f t="shared" si="0"/>
        <v>3252.3650624189395</v>
      </c>
      <c r="G40" s="71">
        <f t="shared" si="1"/>
        <v>245228.58088541366</v>
      </c>
    </row>
    <row r="41" spans="1:7" x14ac:dyDescent="0.25">
      <c r="A41" s="79">
        <f t="shared" si="2"/>
        <v>46722</v>
      </c>
      <c r="B41" s="73">
        <f t="shared" si="3"/>
        <v>27</v>
      </c>
      <c r="C41" s="71">
        <f t="shared" si="4"/>
        <v>245228.58088541366</v>
      </c>
      <c r="D41" s="80">
        <f t="shared" si="5"/>
        <v>1185.2714742794994</v>
      </c>
      <c r="E41" s="80">
        <f t="shared" si="6"/>
        <v>2067.0935881394403</v>
      </c>
      <c r="F41" s="80">
        <f t="shared" si="0"/>
        <v>3252.3650624189395</v>
      </c>
      <c r="G41" s="71">
        <f t="shared" si="1"/>
        <v>243161.4872972742</v>
      </c>
    </row>
    <row r="42" spans="1:7" x14ac:dyDescent="0.25">
      <c r="A42" s="79">
        <f t="shared" si="2"/>
        <v>46753</v>
      </c>
      <c r="B42" s="73">
        <f t="shared" si="3"/>
        <v>28</v>
      </c>
      <c r="C42" s="71">
        <f t="shared" si="4"/>
        <v>243161.4872972742</v>
      </c>
      <c r="D42" s="80">
        <f t="shared" si="5"/>
        <v>1175.2805219368254</v>
      </c>
      <c r="E42" s="80">
        <f t="shared" si="6"/>
        <v>2077.0845404821143</v>
      </c>
      <c r="F42" s="80">
        <f t="shared" si="0"/>
        <v>3252.3650624189395</v>
      </c>
      <c r="G42" s="71">
        <f t="shared" si="1"/>
        <v>241084.40275679209</v>
      </c>
    </row>
    <row r="43" spans="1:7" x14ac:dyDescent="0.25">
      <c r="A43" s="79">
        <f t="shared" si="2"/>
        <v>46784</v>
      </c>
      <c r="B43" s="73">
        <f t="shared" si="3"/>
        <v>29</v>
      </c>
      <c r="C43" s="71">
        <f t="shared" si="4"/>
        <v>241084.40275679209</v>
      </c>
      <c r="D43" s="80">
        <f t="shared" si="5"/>
        <v>1165.2412799911622</v>
      </c>
      <c r="E43" s="80">
        <f t="shared" si="6"/>
        <v>2087.1237824277782</v>
      </c>
      <c r="F43" s="80">
        <f t="shared" si="0"/>
        <v>3252.3650624189404</v>
      </c>
      <c r="G43" s="71">
        <f t="shared" si="1"/>
        <v>238997.27897436431</v>
      </c>
    </row>
    <row r="44" spans="1:7" x14ac:dyDescent="0.25">
      <c r="A44" s="79">
        <f t="shared" si="2"/>
        <v>46813</v>
      </c>
      <c r="B44" s="73">
        <f t="shared" si="3"/>
        <v>30</v>
      </c>
      <c r="C44" s="71">
        <f t="shared" si="4"/>
        <v>238997.27897436431</v>
      </c>
      <c r="D44" s="80">
        <f t="shared" si="5"/>
        <v>1155.153515042761</v>
      </c>
      <c r="E44" s="80">
        <f t="shared" si="6"/>
        <v>2097.2115473761787</v>
      </c>
      <c r="F44" s="80">
        <f t="shared" si="0"/>
        <v>3252.3650624189395</v>
      </c>
      <c r="G44" s="71">
        <f t="shared" si="1"/>
        <v>236900.06742698813</v>
      </c>
    </row>
    <row r="45" spans="1:7" x14ac:dyDescent="0.25">
      <c r="A45" s="79">
        <f t="shared" si="2"/>
        <v>46844</v>
      </c>
      <c r="B45" s="73">
        <f t="shared" si="3"/>
        <v>31</v>
      </c>
      <c r="C45" s="71">
        <f t="shared" si="4"/>
        <v>236900.06742698813</v>
      </c>
      <c r="D45" s="80">
        <f t="shared" si="5"/>
        <v>1145.0169925637761</v>
      </c>
      <c r="E45" s="80">
        <f t="shared" si="6"/>
        <v>2107.3480698551639</v>
      </c>
      <c r="F45" s="80">
        <f t="shared" si="0"/>
        <v>3252.3650624189399</v>
      </c>
      <c r="G45" s="71">
        <f t="shared" si="1"/>
        <v>234792.71935713297</v>
      </c>
    </row>
    <row r="46" spans="1:7" x14ac:dyDescent="0.25">
      <c r="A46" s="79">
        <f t="shared" si="2"/>
        <v>46874</v>
      </c>
      <c r="B46" s="73">
        <f t="shared" si="3"/>
        <v>32</v>
      </c>
      <c r="C46" s="71">
        <f t="shared" si="4"/>
        <v>234792.71935713297</v>
      </c>
      <c r="D46" s="80">
        <f t="shared" si="5"/>
        <v>1134.8314768928096</v>
      </c>
      <c r="E46" s="80">
        <f t="shared" si="6"/>
        <v>2117.5335855261305</v>
      </c>
      <c r="F46" s="80">
        <f t="shared" si="0"/>
        <v>3252.3650624189404</v>
      </c>
      <c r="G46" s="71">
        <f t="shared" si="1"/>
        <v>232675.18577160683</v>
      </c>
    </row>
    <row r="47" spans="1:7" x14ac:dyDescent="0.25">
      <c r="A47" s="79">
        <f t="shared" si="2"/>
        <v>46905</v>
      </c>
      <c r="B47" s="73">
        <f t="shared" si="3"/>
        <v>33</v>
      </c>
      <c r="C47" s="71">
        <f t="shared" si="4"/>
        <v>232675.18577160683</v>
      </c>
      <c r="D47" s="80">
        <f t="shared" si="5"/>
        <v>1124.5967312294333</v>
      </c>
      <c r="E47" s="80">
        <f t="shared" si="6"/>
        <v>2127.7683311895066</v>
      </c>
      <c r="F47" s="80">
        <f t="shared" si="0"/>
        <v>3252.3650624189399</v>
      </c>
      <c r="G47" s="71">
        <f t="shared" si="1"/>
        <v>230547.41744041734</v>
      </c>
    </row>
    <row r="48" spans="1:7" x14ac:dyDescent="0.25">
      <c r="A48" s="79">
        <f t="shared" si="2"/>
        <v>46935</v>
      </c>
      <c r="B48" s="73">
        <f t="shared" si="3"/>
        <v>34</v>
      </c>
      <c r="C48" s="71">
        <f t="shared" si="4"/>
        <v>230547.41744041734</v>
      </c>
      <c r="D48" s="80">
        <f t="shared" si="5"/>
        <v>1114.3125176286842</v>
      </c>
      <c r="E48" s="80">
        <f t="shared" si="6"/>
        <v>2138.0525447902555</v>
      </c>
      <c r="F48" s="80">
        <f t="shared" si="0"/>
        <v>3252.3650624189395</v>
      </c>
      <c r="G48" s="71">
        <f t="shared" si="1"/>
        <v>228409.36489562708</v>
      </c>
    </row>
    <row r="49" spans="1:7" x14ac:dyDescent="0.25">
      <c r="A49" s="79">
        <f t="shared" si="2"/>
        <v>46966</v>
      </c>
      <c r="B49" s="73">
        <f t="shared" si="3"/>
        <v>35</v>
      </c>
      <c r="C49" s="71">
        <f t="shared" si="4"/>
        <v>228409.36489562708</v>
      </c>
      <c r="D49" s="80">
        <f t="shared" si="5"/>
        <v>1103.9785969955312</v>
      </c>
      <c r="E49" s="80">
        <f t="shared" si="6"/>
        <v>2148.3864654234085</v>
      </c>
      <c r="F49" s="80">
        <f t="shared" si="0"/>
        <v>3252.3650624189395</v>
      </c>
      <c r="G49" s="71">
        <f t="shared" si="1"/>
        <v>226260.97843020366</v>
      </c>
    </row>
    <row r="50" spans="1:7" x14ac:dyDescent="0.25">
      <c r="A50" s="79">
        <f t="shared" si="2"/>
        <v>46997</v>
      </c>
      <c r="B50" s="73">
        <f t="shared" si="3"/>
        <v>36</v>
      </c>
      <c r="C50" s="71">
        <f t="shared" si="4"/>
        <v>226260.97843020366</v>
      </c>
      <c r="D50" s="80">
        <f t="shared" si="5"/>
        <v>1093.5947290793179</v>
      </c>
      <c r="E50" s="80">
        <f t="shared" si="6"/>
        <v>2158.7703333396216</v>
      </c>
      <c r="F50" s="80">
        <f t="shared" si="0"/>
        <v>3252.3650624189395</v>
      </c>
      <c r="G50" s="71">
        <f t="shared" si="1"/>
        <v>224102.20809686402</v>
      </c>
    </row>
    <row r="51" spans="1:7" x14ac:dyDescent="0.25">
      <c r="A51" s="79">
        <f t="shared" si="2"/>
        <v>47027</v>
      </c>
      <c r="B51" s="73">
        <f t="shared" si="3"/>
        <v>37</v>
      </c>
      <c r="C51" s="71">
        <f t="shared" si="4"/>
        <v>224102.20809686402</v>
      </c>
      <c r="D51" s="80">
        <f t="shared" si="5"/>
        <v>1083.1606724681765</v>
      </c>
      <c r="E51" s="80">
        <f t="shared" si="6"/>
        <v>2169.204389950763</v>
      </c>
      <c r="F51" s="80">
        <f t="shared" si="0"/>
        <v>3252.3650624189395</v>
      </c>
      <c r="G51" s="71">
        <f t="shared" si="1"/>
        <v>221933.00370691327</v>
      </c>
    </row>
    <row r="52" spans="1:7" x14ac:dyDescent="0.25">
      <c r="A52" s="79">
        <f t="shared" si="2"/>
        <v>47058</v>
      </c>
      <c r="B52" s="73">
        <f t="shared" si="3"/>
        <v>38</v>
      </c>
      <c r="C52" s="71">
        <f t="shared" si="4"/>
        <v>221933.00370691327</v>
      </c>
      <c r="D52" s="80">
        <f t="shared" si="5"/>
        <v>1072.6761845834144</v>
      </c>
      <c r="E52" s="80">
        <f t="shared" si="6"/>
        <v>2179.6888778355255</v>
      </c>
      <c r="F52" s="80">
        <f t="shared" si="0"/>
        <v>3252.3650624189399</v>
      </c>
      <c r="G52" s="71">
        <f t="shared" si="1"/>
        <v>219753.31482907775</v>
      </c>
    </row>
    <row r="53" spans="1:7" x14ac:dyDescent="0.25">
      <c r="A53" s="79">
        <f t="shared" si="2"/>
        <v>47088</v>
      </c>
      <c r="B53" s="73">
        <f t="shared" si="3"/>
        <v>39</v>
      </c>
      <c r="C53" s="71">
        <f t="shared" si="4"/>
        <v>219753.31482907775</v>
      </c>
      <c r="D53" s="80">
        <f t="shared" si="5"/>
        <v>1062.1410216738759</v>
      </c>
      <c r="E53" s="80">
        <f t="shared" si="6"/>
        <v>2190.2240407450636</v>
      </c>
      <c r="F53" s="80">
        <f t="shared" si="0"/>
        <v>3252.3650624189395</v>
      </c>
      <c r="G53" s="71">
        <f t="shared" si="1"/>
        <v>217563.09078833269</v>
      </c>
    </row>
    <row r="54" spans="1:7" x14ac:dyDescent="0.25">
      <c r="A54" s="79">
        <f t="shared" si="2"/>
        <v>47119</v>
      </c>
      <c r="B54" s="73">
        <f t="shared" si="3"/>
        <v>40</v>
      </c>
      <c r="C54" s="71">
        <f t="shared" si="4"/>
        <v>217563.09078833269</v>
      </c>
      <c r="D54" s="80">
        <f t="shared" si="5"/>
        <v>1051.554938810275</v>
      </c>
      <c r="E54" s="80">
        <f t="shared" si="6"/>
        <v>2200.810123608665</v>
      </c>
      <c r="F54" s="80">
        <f t="shared" si="0"/>
        <v>3252.3650624189399</v>
      </c>
      <c r="G54" s="71">
        <f t="shared" si="1"/>
        <v>215362.28066472404</v>
      </c>
    </row>
    <row r="55" spans="1:7" x14ac:dyDescent="0.25">
      <c r="A55" s="79">
        <f t="shared" si="2"/>
        <v>47150</v>
      </c>
      <c r="B55" s="73">
        <f t="shared" si="3"/>
        <v>41</v>
      </c>
      <c r="C55" s="71">
        <f t="shared" si="4"/>
        <v>215362.28066472404</v>
      </c>
      <c r="D55" s="80">
        <f t="shared" si="5"/>
        <v>1040.9176898794999</v>
      </c>
      <c r="E55" s="80">
        <f t="shared" si="6"/>
        <v>2211.44737253944</v>
      </c>
      <c r="F55" s="80">
        <f t="shared" si="0"/>
        <v>3252.3650624189399</v>
      </c>
      <c r="G55" s="71">
        <f t="shared" si="1"/>
        <v>213150.8332921846</v>
      </c>
    </row>
    <row r="56" spans="1:7" x14ac:dyDescent="0.25">
      <c r="A56" s="79">
        <f t="shared" si="2"/>
        <v>47178</v>
      </c>
      <c r="B56" s="73">
        <f t="shared" si="3"/>
        <v>42</v>
      </c>
      <c r="C56" s="71">
        <f t="shared" si="4"/>
        <v>213150.8332921846</v>
      </c>
      <c r="D56" s="80">
        <f t="shared" si="5"/>
        <v>1030.2290275788926</v>
      </c>
      <c r="E56" s="80">
        <f t="shared" si="6"/>
        <v>2222.1360348400472</v>
      </c>
      <c r="F56" s="80">
        <f t="shared" si="0"/>
        <v>3252.3650624189395</v>
      </c>
      <c r="G56" s="71">
        <f t="shared" si="1"/>
        <v>210928.69725734455</v>
      </c>
    </row>
    <row r="57" spans="1:7" x14ac:dyDescent="0.25">
      <c r="A57" s="79">
        <f t="shared" si="2"/>
        <v>47209</v>
      </c>
      <c r="B57" s="73">
        <f t="shared" si="3"/>
        <v>43</v>
      </c>
      <c r="C57" s="71">
        <f t="shared" si="4"/>
        <v>210928.69725734455</v>
      </c>
      <c r="D57" s="80">
        <f t="shared" si="5"/>
        <v>1019.4887034104988</v>
      </c>
      <c r="E57" s="80">
        <f t="shared" si="6"/>
        <v>2232.8763590084409</v>
      </c>
      <c r="F57" s="80">
        <f t="shared" si="0"/>
        <v>3252.3650624189395</v>
      </c>
      <c r="G57" s="71">
        <f t="shared" si="1"/>
        <v>208695.82089833613</v>
      </c>
    </row>
    <row r="58" spans="1:7" x14ac:dyDescent="0.25">
      <c r="A58" s="79">
        <f t="shared" si="2"/>
        <v>47239</v>
      </c>
      <c r="B58" s="73">
        <f t="shared" si="3"/>
        <v>44</v>
      </c>
      <c r="C58" s="71">
        <f t="shared" si="4"/>
        <v>208695.82089833613</v>
      </c>
      <c r="D58" s="80">
        <f t="shared" si="5"/>
        <v>1008.6964676752915</v>
      </c>
      <c r="E58" s="80">
        <f t="shared" si="6"/>
        <v>2243.6685947436481</v>
      </c>
      <c r="F58" s="80">
        <f t="shared" si="0"/>
        <v>3252.3650624189395</v>
      </c>
      <c r="G58" s="71">
        <f t="shared" si="1"/>
        <v>206452.15230359248</v>
      </c>
    </row>
    <row r="59" spans="1:7" x14ac:dyDescent="0.25">
      <c r="A59" s="79">
        <f t="shared" si="2"/>
        <v>47270</v>
      </c>
      <c r="B59" s="73">
        <f t="shared" si="3"/>
        <v>45</v>
      </c>
      <c r="C59" s="71">
        <f t="shared" si="4"/>
        <v>206452.15230359248</v>
      </c>
      <c r="D59" s="80">
        <f t="shared" si="5"/>
        <v>997.85206946736378</v>
      </c>
      <c r="E59" s="80">
        <f t="shared" si="6"/>
        <v>2254.5129929515761</v>
      </c>
      <c r="F59" s="80">
        <f t="shared" si="0"/>
        <v>3252.3650624189399</v>
      </c>
      <c r="G59" s="71">
        <f t="shared" si="1"/>
        <v>204197.63931064089</v>
      </c>
    </row>
    <row r="60" spans="1:7" x14ac:dyDescent="0.25">
      <c r="A60" s="79">
        <f t="shared" si="2"/>
        <v>47300</v>
      </c>
      <c r="B60" s="73">
        <f t="shared" si="3"/>
        <v>46</v>
      </c>
      <c r="C60" s="71">
        <f t="shared" si="4"/>
        <v>204197.63931064089</v>
      </c>
      <c r="D60" s="80">
        <f t="shared" si="5"/>
        <v>986.95525666809783</v>
      </c>
      <c r="E60" s="80">
        <f t="shared" si="6"/>
        <v>2265.4098057508418</v>
      </c>
      <c r="F60" s="80">
        <f t="shared" si="0"/>
        <v>3252.3650624189395</v>
      </c>
      <c r="G60" s="71">
        <f t="shared" si="1"/>
        <v>201932.22950489004</v>
      </c>
    </row>
    <row r="61" spans="1:7" x14ac:dyDescent="0.25">
      <c r="A61" s="79">
        <f t="shared" si="2"/>
        <v>47331</v>
      </c>
      <c r="B61" s="73">
        <f t="shared" si="3"/>
        <v>47</v>
      </c>
      <c r="C61" s="71">
        <f t="shared" si="4"/>
        <v>201932.22950489004</v>
      </c>
      <c r="D61" s="80">
        <f t="shared" si="5"/>
        <v>976.00577594030221</v>
      </c>
      <c r="E61" s="80">
        <f t="shared" si="6"/>
        <v>2276.3592864786378</v>
      </c>
      <c r="F61" s="80">
        <f t="shared" si="0"/>
        <v>3252.3650624189399</v>
      </c>
      <c r="G61" s="71">
        <f t="shared" si="1"/>
        <v>199655.87021841141</v>
      </c>
    </row>
    <row r="62" spans="1:7" x14ac:dyDescent="0.25">
      <c r="A62" s="79">
        <f t="shared" si="2"/>
        <v>47362</v>
      </c>
      <c r="B62" s="73">
        <f t="shared" si="3"/>
        <v>48</v>
      </c>
      <c r="C62" s="71">
        <f t="shared" si="4"/>
        <v>199655.87021841141</v>
      </c>
      <c r="D62" s="80">
        <f t="shared" si="5"/>
        <v>965.00337272232196</v>
      </c>
      <c r="E62" s="80">
        <f t="shared" si="6"/>
        <v>2287.3616896966173</v>
      </c>
      <c r="F62" s="80">
        <f t="shared" si="0"/>
        <v>3252.3650624189395</v>
      </c>
      <c r="G62" s="71">
        <f t="shared" si="1"/>
        <v>197368.5085287148</v>
      </c>
    </row>
    <row r="63" spans="1:7" x14ac:dyDescent="0.25">
      <c r="A63" s="79">
        <f t="shared" si="2"/>
        <v>47392</v>
      </c>
      <c r="B63" s="73">
        <f t="shared" si="3"/>
        <v>49</v>
      </c>
      <c r="C63" s="71">
        <f t="shared" si="4"/>
        <v>197368.5085287148</v>
      </c>
      <c r="D63" s="80">
        <f t="shared" si="5"/>
        <v>953.94779122212151</v>
      </c>
      <c r="E63" s="80">
        <f t="shared" si="6"/>
        <v>2298.4172711968181</v>
      </c>
      <c r="F63" s="80">
        <f t="shared" si="0"/>
        <v>3252.3650624189395</v>
      </c>
      <c r="G63" s="71">
        <f t="shared" si="1"/>
        <v>195070.09125751798</v>
      </c>
    </row>
    <row r="64" spans="1:7" x14ac:dyDescent="0.25">
      <c r="A64" s="79">
        <f t="shared" si="2"/>
        <v>47423</v>
      </c>
      <c r="B64" s="73">
        <f t="shared" si="3"/>
        <v>50</v>
      </c>
      <c r="C64" s="71">
        <f t="shared" si="4"/>
        <v>195070.09125751798</v>
      </c>
      <c r="D64" s="80">
        <f t="shared" si="5"/>
        <v>942.83877441133711</v>
      </c>
      <c r="E64" s="80">
        <f t="shared" si="6"/>
        <v>2309.5262880076029</v>
      </c>
      <c r="F64" s="80">
        <f t="shared" si="0"/>
        <v>3252.3650624189399</v>
      </c>
      <c r="G64" s="71">
        <f t="shared" si="1"/>
        <v>192760.56496951039</v>
      </c>
    </row>
    <row r="65" spans="1:7" x14ac:dyDescent="0.25">
      <c r="A65" s="79">
        <f t="shared" si="2"/>
        <v>47453</v>
      </c>
      <c r="B65" s="73">
        <f t="shared" si="3"/>
        <v>51</v>
      </c>
      <c r="C65" s="71">
        <f t="shared" si="4"/>
        <v>192760.56496951039</v>
      </c>
      <c r="D65" s="80">
        <f t="shared" si="5"/>
        <v>931.67606401930038</v>
      </c>
      <c r="E65" s="80">
        <f t="shared" si="6"/>
        <v>2320.6889983996398</v>
      </c>
      <c r="F65" s="80">
        <f t="shared" si="0"/>
        <v>3252.3650624189404</v>
      </c>
      <c r="G65" s="71">
        <f t="shared" si="1"/>
        <v>190439.87597111074</v>
      </c>
    </row>
    <row r="66" spans="1:7" x14ac:dyDescent="0.25">
      <c r="A66" s="79">
        <f t="shared" si="2"/>
        <v>47484</v>
      </c>
      <c r="B66" s="73">
        <f t="shared" si="3"/>
        <v>52</v>
      </c>
      <c r="C66" s="71">
        <f t="shared" si="4"/>
        <v>190439.87597111074</v>
      </c>
      <c r="D66" s="80">
        <f t="shared" si="5"/>
        <v>920.45940052703543</v>
      </c>
      <c r="E66" s="80">
        <f t="shared" si="6"/>
        <v>2331.9056618919049</v>
      </c>
      <c r="F66" s="80">
        <f t="shared" si="0"/>
        <v>3252.3650624189404</v>
      </c>
      <c r="G66" s="71">
        <f t="shared" si="1"/>
        <v>188107.97030921883</v>
      </c>
    </row>
    <row r="67" spans="1:7" x14ac:dyDescent="0.25">
      <c r="A67" s="79">
        <f t="shared" si="2"/>
        <v>47515</v>
      </c>
      <c r="B67" s="73">
        <f t="shared" si="3"/>
        <v>53</v>
      </c>
      <c r="C67" s="71">
        <f t="shared" si="4"/>
        <v>188107.97030921883</v>
      </c>
      <c r="D67" s="80">
        <f t="shared" si="5"/>
        <v>909.18852316122468</v>
      </c>
      <c r="E67" s="80">
        <f t="shared" si="6"/>
        <v>2343.1765392577154</v>
      </c>
      <c r="F67" s="80">
        <f t="shared" si="0"/>
        <v>3252.3650624189399</v>
      </c>
      <c r="G67" s="71">
        <f t="shared" si="1"/>
        <v>185764.79376996111</v>
      </c>
    </row>
    <row r="68" spans="1:7" x14ac:dyDescent="0.25">
      <c r="A68" s="79">
        <f t="shared" si="2"/>
        <v>47543</v>
      </c>
      <c r="B68" s="73">
        <f t="shared" si="3"/>
        <v>54</v>
      </c>
      <c r="C68" s="71">
        <f t="shared" si="4"/>
        <v>185764.79376996111</v>
      </c>
      <c r="D68" s="80">
        <f t="shared" si="5"/>
        <v>897.86316988814553</v>
      </c>
      <c r="E68" s="80">
        <f t="shared" si="6"/>
        <v>2354.5018925307941</v>
      </c>
      <c r="F68" s="80">
        <f t="shared" si="0"/>
        <v>3252.3650624189395</v>
      </c>
      <c r="G68" s="71">
        <f t="shared" si="1"/>
        <v>183410.29187743031</v>
      </c>
    </row>
    <row r="69" spans="1:7" x14ac:dyDescent="0.25">
      <c r="A69" s="79">
        <f t="shared" si="2"/>
        <v>47574</v>
      </c>
      <c r="B69" s="73">
        <f t="shared" si="3"/>
        <v>55</v>
      </c>
      <c r="C69" s="71">
        <f t="shared" si="4"/>
        <v>183410.29187743031</v>
      </c>
      <c r="D69" s="80">
        <f t="shared" si="5"/>
        <v>886.48307740758003</v>
      </c>
      <c r="E69" s="80">
        <f t="shared" si="6"/>
        <v>2365.8819850113596</v>
      </c>
      <c r="F69" s="80">
        <f t="shared" si="0"/>
        <v>3252.3650624189395</v>
      </c>
      <c r="G69" s="71">
        <f t="shared" si="1"/>
        <v>181044.40989241895</v>
      </c>
    </row>
    <row r="70" spans="1:7" x14ac:dyDescent="0.25">
      <c r="A70" s="79">
        <f t="shared" si="2"/>
        <v>47604</v>
      </c>
      <c r="B70" s="73">
        <f t="shared" si="3"/>
        <v>56</v>
      </c>
      <c r="C70" s="71">
        <f t="shared" si="4"/>
        <v>181044.40989241895</v>
      </c>
      <c r="D70" s="80">
        <f t="shared" si="5"/>
        <v>875.047981146692</v>
      </c>
      <c r="E70" s="80">
        <f t="shared" si="6"/>
        <v>2377.3170812722478</v>
      </c>
      <c r="F70" s="80">
        <f t="shared" si="0"/>
        <v>3252.3650624189399</v>
      </c>
      <c r="G70" s="71">
        <f t="shared" si="1"/>
        <v>178667.09281114669</v>
      </c>
    </row>
    <row r="71" spans="1:7" x14ac:dyDescent="0.25">
      <c r="A71" s="79">
        <f t="shared" si="2"/>
        <v>47635</v>
      </c>
      <c r="B71" s="73">
        <f t="shared" si="3"/>
        <v>57</v>
      </c>
      <c r="C71" s="71">
        <f t="shared" si="4"/>
        <v>178667.09281114669</v>
      </c>
      <c r="D71" s="80">
        <f t="shared" si="5"/>
        <v>863.55761525387584</v>
      </c>
      <c r="E71" s="80">
        <f t="shared" si="6"/>
        <v>2388.8074471650639</v>
      </c>
      <c r="F71" s="80">
        <f t="shared" si="0"/>
        <v>3252.3650624189395</v>
      </c>
      <c r="G71" s="71">
        <f t="shared" si="1"/>
        <v>176278.28536398162</v>
      </c>
    </row>
    <row r="72" spans="1:7" x14ac:dyDescent="0.25">
      <c r="A72" s="79">
        <f t="shared" si="2"/>
        <v>47665</v>
      </c>
      <c r="B72" s="73">
        <f t="shared" si="3"/>
        <v>58</v>
      </c>
      <c r="C72" s="71">
        <f t="shared" si="4"/>
        <v>176278.28536398162</v>
      </c>
      <c r="D72" s="80">
        <f t="shared" si="5"/>
        <v>852.01171259257819</v>
      </c>
      <c r="E72" s="80">
        <f t="shared" si="6"/>
        <v>2400.3533498263619</v>
      </c>
      <c r="F72" s="80">
        <f t="shared" si="0"/>
        <v>3252.3650624189399</v>
      </c>
      <c r="G72" s="71">
        <f t="shared" si="1"/>
        <v>173877.93201415526</v>
      </c>
    </row>
    <row r="73" spans="1:7" x14ac:dyDescent="0.25">
      <c r="A73" s="79">
        <f t="shared" si="2"/>
        <v>47696</v>
      </c>
      <c r="B73" s="73">
        <f t="shared" si="3"/>
        <v>59</v>
      </c>
      <c r="C73" s="71">
        <f t="shared" si="4"/>
        <v>173877.93201415526</v>
      </c>
      <c r="D73" s="80">
        <f t="shared" si="5"/>
        <v>840.41000473508404</v>
      </c>
      <c r="E73" s="80">
        <f t="shared" si="6"/>
        <v>2411.9550576838556</v>
      </c>
      <c r="F73" s="80">
        <f t="shared" si="0"/>
        <v>3252.3650624189395</v>
      </c>
      <c r="G73" s="71">
        <f t="shared" si="1"/>
        <v>171465.97695647139</v>
      </c>
    </row>
    <row r="74" spans="1:7" x14ac:dyDescent="0.25">
      <c r="A74" s="79">
        <f t="shared" si="2"/>
        <v>47727</v>
      </c>
      <c r="B74" s="73">
        <f t="shared" si="3"/>
        <v>60</v>
      </c>
      <c r="C74" s="71">
        <f t="shared" si="4"/>
        <v>171465.97695647139</v>
      </c>
      <c r="D74" s="80">
        <f t="shared" si="5"/>
        <v>828.75222195627885</v>
      </c>
      <c r="E74" s="80">
        <f t="shared" si="6"/>
        <v>2423.6128404626611</v>
      </c>
      <c r="F74" s="80">
        <f t="shared" si="0"/>
        <v>3252.3650624189399</v>
      </c>
      <c r="G74" s="71">
        <f t="shared" si="1"/>
        <v>169042.36411600874</v>
      </c>
    </row>
    <row r="75" spans="1:7" x14ac:dyDescent="0.25">
      <c r="A75" s="79">
        <f t="shared" si="2"/>
        <v>47757</v>
      </c>
      <c r="B75" s="73">
        <f t="shared" si="3"/>
        <v>61</v>
      </c>
      <c r="C75" s="71">
        <f t="shared" si="4"/>
        <v>169042.36411600874</v>
      </c>
      <c r="D75" s="80">
        <f t="shared" si="5"/>
        <v>817.03809322737595</v>
      </c>
      <c r="E75" s="80">
        <f t="shared" si="6"/>
        <v>2435.3269691915639</v>
      </c>
      <c r="F75" s="80">
        <f t="shared" si="0"/>
        <v>3252.3650624189399</v>
      </c>
      <c r="G75" s="71">
        <f t="shared" si="1"/>
        <v>166607.03714681717</v>
      </c>
    </row>
    <row r="76" spans="1:7" x14ac:dyDescent="0.25">
      <c r="A76" s="79">
        <f t="shared" si="2"/>
        <v>47788</v>
      </c>
      <c r="B76" s="73">
        <f t="shared" si="3"/>
        <v>62</v>
      </c>
      <c r="C76" s="71">
        <f t="shared" si="4"/>
        <v>166607.03714681717</v>
      </c>
      <c r="D76" s="80">
        <f t="shared" si="5"/>
        <v>805.2673462096169</v>
      </c>
      <c r="E76" s="80">
        <f t="shared" si="6"/>
        <v>2447.0977162093232</v>
      </c>
      <c r="F76" s="80">
        <f t="shared" si="0"/>
        <v>3252.3650624189399</v>
      </c>
      <c r="G76" s="71">
        <f t="shared" si="1"/>
        <v>164159.93943060783</v>
      </c>
    </row>
    <row r="77" spans="1:7" x14ac:dyDescent="0.25">
      <c r="A77" s="79">
        <f t="shared" si="2"/>
        <v>47818</v>
      </c>
      <c r="B77" s="73">
        <f t="shared" si="3"/>
        <v>63</v>
      </c>
      <c r="C77" s="71">
        <f t="shared" si="4"/>
        <v>164159.93943060783</v>
      </c>
      <c r="D77" s="80">
        <f t="shared" si="5"/>
        <v>793.43970724793849</v>
      </c>
      <c r="E77" s="80">
        <f t="shared" si="6"/>
        <v>2458.9253551710012</v>
      </c>
      <c r="F77" s="80">
        <f t="shared" si="0"/>
        <v>3252.3650624189395</v>
      </c>
      <c r="G77" s="71">
        <f t="shared" si="1"/>
        <v>161701.01407543683</v>
      </c>
    </row>
    <row r="78" spans="1:7" x14ac:dyDescent="0.25">
      <c r="A78" s="79">
        <f t="shared" si="2"/>
        <v>47849</v>
      </c>
      <c r="B78" s="73">
        <f t="shared" si="3"/>
        <v>64</v>
      </c>
      <c r="C78" s="71">
        <f t="shared" si="4"/>
        <v>161701.01407543683</v>
      </c>
      <c r="D78" s="80">
        <f t="shared" si="5"/>
        <v>781.55490136461185</v>
      </c>
      <c r="E78" s="80">
        <f t="shared" si="6"/>
        <v>2470.8101610543281</v>
      </c>
      <c r="F78" s="80">
        <f t="shared" si="0"/>
        <v>3252.3650624189399</v>
      </c>
      <c r="G78" s="71">
        <f t="shared" si="1"/>
        <v>159230.20391438249</v>
      </c>
    </row>
    <row r="79" spans="1:7" x14ac:dyDescent="0.25">
      <c r="A79" s="79">
        <f t="shared" si="2"/>
        <v>47880</v>
      </c>
      <c r="B79" s="73">
        <f t="shared" si="3"/>
        <v>65</v>
      </c>
      <c r="C79" s="71">
        <f t="shared" si="4"/>
        <v>159230.20391438249</v>
      </c>
      <c r="D79" s="80">
        <f t="shared" si="5"/>
        <v>769.61265225284933</v>
      </c>
      <c r="E79" s="80">
        <f t="shared" si="6"/>
        <v>2482.7524101660906</v>
      </c>
      <c r="F79" s="80">
        <f t="shared" si="0"/>
        <v>3252.3650624189399</v>
      </c>
      <c r="G79" s="71">
        <f t="shared" si="1"/>
        <v>156747.45150421641</v>
      </c>
    </row>
    <row r="80" spans="1:7" x14ac:dyDescent="0.25">
      <c r="A80" s="79">
        <f t="shared" si="2"/>
        <v>47908</v>
      </c>
      <c r="B80" s="73">
        <f t="shared" si="3"/>
        <v>66</v>
      </c>
      <c r="C80" s="71">
        <f t="shared" si="4"/>
        <v>156747.45150421641</v>
      </c>
      <c r="D80" s="80">
        <f t="shared" si="5"/>
        <v>757.61268227037976</v>
      </c>
      <c r="E80" s="80">
        <f t="shared" si="6"/>
        <v>2494.75238014856</v>
      </c>
      <c r="F80" s="80">
        <f t="shared" ref="F80:F143" si="7">IF(B80="","",SUM(D80:E80))</f>
        <v>3252.3650624189395</v>
      </c>
      <c r="G80" s="71">
        <f t="shared" ref="G80:G143" si="8">IF(B80="","",SUM(C80)-SUM(E80))</f>
        <v>154252.69912406785</v>
      </c>
    </row>
    <row r="81" spans="1:7" x14ac:dyDescent="0.25">
      <c r="A81" s="79">
        <f t="shared" ref="A81:A144" si="9">IF(B81="","",EDATE(A80,1))</f>
        <v>47939</v>
      </c>
      <c r="B81" s="73">
        <f t="shared" ref="B81:B144" si="10">IF(B80="","",IF(SUM(B80)+1&lt;=$E$7,SUM(B80)+1,""))</f>
        <v>67</v>
      </c>
      <c r="C81" s="71">
        <f t="shared" ref="C81:C144" si="11">IF(B81="","",G80)</f>
        <v>154252.69912406785</v>
      </c>
      <c r="D81" s="80">
        <f t="shared" ref="D81:D144" si="12">IF(B81="","",IPMT($E$11/12,B81,$E$7,-$E$8,$E$9,0))</f>
        <v>745.55471243299507</v>
      </c>
      <c r="E81" s="80">
        <f t="shared" ref="E81:E144" si="13">IF(B81="","",PPMT($E$11/12,B81,$E$7,-$E$8,$E$9,0))</f>
        <v>2506.8103499859449</v>
      </c>
      <c r="F81" s="80">
        <f t="shared" si="7"/>
        <v>3252.3650624189399</v>
      </c>
      <c r="G81" s="71">
        <f t="shared" si="8"/>
        <v>151745.88877408189</v>
      </c>
    </row>
    <row r="82" spans="1:7" x14ac:dyDescent="0.25">
      <c r="A82" s="79">
        <f t="shared" si="9"/>
        <v>47969</v>
      </c>
      <c r="B82" s="73">
        <f t="shared" si="10"/>
        <v>68</v>
      </c>
      <c r="C82" s="71">
        <f t="shared" si="11"/>
        <v>151745.88877408189</v>
      </c>
      <c r="D82" s="80">
        <f t="shared" si="12"/>
        <v>733.43846240806317</v>
      </c>
      <c r="E82" s="80">
        <f t="shared" si="13"/>
        <v>2518.9266000108769</v>
      </c>
      <c r="F82" s="80">
        <f t="shared" si="7"/>
        <v>3252.3650624189399</v>
      </c>
      <c r="G82" s="71">
        <f t="shared" si="8"/>
        <v>149226.962174071</v>
      </c>
    </row>
    <row r="83" spans="1:7" x14ac:dyDescent="0.25">
      <c r="A83" s="79">
        <f t="shared" si="9"/>
        <v>48000</v>
      </c>
      <c r="B83" s="73">
        <f t="shared" si="10"/>
        <v>69</v>
      </c>
      <c r="C83" s="71">
        <f t="shared" si="11"/>
        <v>149226.962174071</v>
      </c>
      <c r="D83" s="80">
        <f t="shared" si="12"/>
        <v>721.26365050801041</v>
      </c>
      <c r="E83" s="80">
        <f t="shared" si="13"/>
        <v>2531.1014119109295</v>
      </c>
      <c r="F83" s="80">
        <f t="shared" si="7"/>
        <v>3252.3650624189399</v>
      </c>
      <c r="G83" s="71">
        <f t="shared" si="8"/>
        <v>146695.86076216007</v>
      </c>
    </row>
    <row r="84" spans="1:7" x14ac:dyDescent="0.25">
      <c r="A84" s="79">
        <f t="shared" si="9"/>
        <v>48030</v>
      </c>
      <c r="B84" s="73">
        <f t="shared" si="10"/>
        <v>70</v>
      </c>
      <c r="C84" s="71">
        <f t="shared" si="11"/>
        <v>146695.86076216007</v>
      </c>
      <c r="D84" s="80">
        <f t="shared" si="12"/>
        <v>709.02999368377425</v>
      </c>
      <c r="E84" s="80">
        <f t="shared" si="13"/>
        <v>2543.3350687351658</v>
      </c>
      <c r="F84" s="80">
        <f t="shared" si="7"/>
        <v>3252.3650624189399</v>
      </c>
      <c r="G84" s="71">
        <f t="shared" si="8"/>
        <v>144152.52569342489</v>
      </c>
    </row>
    <row r="85" spans="1:7" x14ac:dyDescent="0.25">
      <c r="A85" s="79">
        <f t="shared" si="9"/>
        <v>48061</v>
      </c>
      <c r="B85" s="73">
        <f t="shared" si="10"/>
        <v>71</v>
      </c>
      <c r="C85" s="71">
        <f t="shared" si="11"/>
        <v>144152.52569342489</v>
      </c>
      <c r="D85" s="80">
        <f t="shared" si="12"/>
        <v>696.737207518221</v>
      </c>
      <c r="E85" s="80">
        <f t="shared" si="13"/>
        <v>2555.6278549007184</v>
      </c>
      <c r="F85" s="80">
        <f t="shared" si="7"/>
        <v>3252.3650624189395</v>
      </c>
      <c r="G85" s="71">
        <f t="shared" si="8"/>
        <v>141596.89783852416</v>
      </c>
    </row>
    <row r="86" spans="1:7" x14ac:dyDescent="0.25">
      <c r="A86" s="79">
        <f t="shared" si="9"/>
        <v>48092</v>
      </c>
      <c r="B86" s="73">
        <f t="shared" si="10"/>
        <v>72</v>
      </c>
      <c r="C86" s="71">
        <f t="shared" si="11"/>
        <v>141596.89783852416</v>
      </c>
      <c r="D86" s="80">
        <f t="shared" si="12"/>
        <v>684.38500621953403</v>
      </c>
      <c r="E86" s="80">
        <f t="shared" si="13"/>
        <v>2567.9800561994057</v>
      </c>
      <c r="F86" s="80">
        <f t="shared" si="7"/>
        <v>3252.3650624189395</v>
      </c>
      <c r="G86" s="71">
        <f t="shared" si="8"/>
        <v>139028.91778232474</v>
      </c>
    </row>
    <row r="87" spans="1:7" x14ac:dyDescent="0.25">
      <c r="A87" s="79">
        <f t="shared" si="9"/>
        <v>48122</v>
      </c>
      <c r="B87" s="73">
        <f t="shared" si="10"/>
        <v>73</v>
      </c>
      <c r="C87" s="71">
        <f t="shared" si="11"/>
        <v>139028.91778232474</v>
      </c>
      <c r="D87" s="80">
        <f t="shared" si="12"/>
        <v>671.97310261457028</v>
      </c>
      <c r="E87" s="80">
        <f t="shared" si="13"/>
        <v>2580.391959804369</v>
      </c>
      <c r="F87" s="80">
        <f t="shared" si="7"/>
        <v>3252.3650624189395</v>
      </c>
      <c r="G87" s="71">
        <f t="shared" si="8"/>
        <v>136448.52582252037</v>
      </c>
    </row>
    <row r="88" spans="1:7" x14ac:dyDescent="0.25">
      <c r="A88" s="79">
        <f t="shared" si="9"/>
        <v>48153</v>
      </c>
      <c r="B88" s="73">
        <f t="shared" si="10"/>
        <v>74</v>
      </c>
      <c r="C88" s="71">
        <f t="shared" si="11"/>
        <v>136448.52582252037</v>
      </c>
      <c r="D88" s="80">
        <f t="shared" si="12"/>
        <v>659.50120814218258</v>
      </c>
      <c r="E88" s="80">
        <f t="shared" si="13"/>
        <v>2592.8638542767576</v>
      </c>
      <c r="F88" s="80">
        <f t="shared" si="7"/>
        <v>3252.3650624189404</v>
      </c>
      <c r="G88" s="71">
        <f t="shared" si="8"/>
        <v>133855.66196824363</v>
      </c>
    </row>
    <row r="89" spans="1:7" x14ac:dyDescent="0.25">
      <c r="A89" s="79">
        <f t="shared" si="9"/>
        <v>48183</v>
      </c>
      <c r="B89" s="73">
        <f t="shared" si="10"/>
        <v>75</v>
      </c>
      <c r="C89" s="71">
        <f t="shared" si="11"/>
        <v>133855.66196824363</v>
      </c>
      <c r="D89" s="80">
        <f t="shared" si="12"/>
        <v>646.9690328465116</v>
      </c>
      <c r="E89" s="80">
        <f t="shared" si="13"/>
        <v>2605.3960295724282</v>
      </c>
      <c r="F89" s="80">
        <f t="shared" si="7"/>
        <v>3252.3650624189399</v>
      </c>
      <c r="G89" s="71">
        <f t="shared" si="8"/>
        <v>131250.26593867119</v>
      </c>
    </row>
    <row r="90" spans="1:7" x14ac:dyDescent="0.25">
      <c r="A90" s="79">
        <f t="shared" si="9"/>
        <v>48214</v>
      </c>
      <c r="B90" s="73">
        <f t="shared" si="10"/>
        <v>76</v>
      </c>
      <c r="C90" s="71">
        <f t="shared" si="11"/>
        <v>131250.26593867119</v>
      </c>
      <c r="D90" s="80">
        <f t="shared" si="12"/>
        <v>634.37628537024477</v>
      </c>
      <c r="E90" s="80">
        <f t="shared" si="13"/>
        <v>2617.9887770486953</v>
      </c>
      <c r="F90" s="80">
        <f t="shared" si="7"/>
        <v>3252.3650624189399</v>
      </c>
      <c r="G90" s="71">
        <f t="shared" si="8"/>
        <v>128632.27716162249</v>
      </c>
    </row>
    <row r="91" spans="1:7" x14ac:dyDescent="0.25">
      <c r="A91" s="79">
        <f t="shared" si="9"/>
        <v>48245</v>
      </c>
      <c r="B91" s="73">
        <f t="shared" si="10"/>
        <v>77</v>
      </c>
      <c r="C91" s="71">
        <f t="shared" si="11"/>
        <v>128632.27716162249</v>
      </c>
      <c r="D91" s="80">
        <f t="shared" si="12"/>
        <v>621.72267294784274</v>
      </c>
      <c r="E91" s="80">
        <f t="shared" si="13"/>
        <v>2630.642389471097</v>
      </c>
      <c r="F91" s="80">
        <f t="shared" si="7"/>
        <v>3252.3650624189395</v>
      </c>
      <c r="G91" s="71">
        <f t="shared" si="8"/>
        <v>126001.63477215139</v>
      </c>
    </row>
    <row r="92" spans="1:7" x14ac:dyDescent="0.25">
      <c r="A92" s="79">
        <f t="shared" si="9"/>
        <v>48274</v>
      </c>
      <c r="B92" s="73">
        <f t="shared" si="10"/>
        <v>78</v>
      </c>
      <c r="C92" s="71">
        <f t="shared" si="11"/>
        <v>126001.63477215139</v>
      </c>
      <c r="D92" s="80">
        <f t="shared" si="12"/>
        <v>609.00790139873254</v>
      </c>
      <c r="E92" s="80">
        <f t="shared" si="13"/>
        <v>2643.3571610202071</v>
      </c>
      <c r="F92" s="80">
        <f t="shared" si="7"/>
        <v>3252.3650624189395</v>
      </c>
      <c r="G92" s="71">
        <f t="shared" si="8"/>
        <v>123358.27761113118</v>
      </c>
    </row>
    <row r="93" spans="1:7" x14ac:dyDescent="0.25">
      <c r="A93" s="79">
        <f t="shared" si="9"/>
        <v>48305</v>
      </c>
      <c r="B93" s="73">
        <f t="shared" si="10"/>
        <v>79</v>
      </c>
      <c r="C93" s="71">
        <f t="shared" si="11"/>
        <v>123358.27761113118</v>
      </c>
      <c r="D93" s="80">
        <f t="shared" si="12"/>
        <v>596.23167512046814</v>
      </c>
      <c r="E93" s="80">
        <f t="shared" si="13"/>
        <v>2656.1333872984719</v>
      </c>
      <c r="F93" s="80">
        <f t="shared" si="7"/>
        <v>3252.3650624189399</v>
      </c>
      <c r="G93" s="71">
        <f t="shared" si="8"/>
        <v>120702.14422383271</v>
      </c>
    </row>
    <row r="94" spans="1:7" x14ac:dyDescent="0.25">
      <c r="A94" s="79">
        <f t="shared" si="9"/>
        <v>48335</v>
      </c>
      <c r="B94" s="73">
        <f t="shared" si="10"/>
        <v>80</v>
      </c>
      <c r="C94" s="71">
        <f t="shared" si="11"/>
        <v>120702.14422383271</v>
      </c>
      <c r="D94" s="80">
        <f t="shared" si="12"/>
        <v>583.39369708185882</v>
      </c>
      <c r="E94" s="80">
        <f t="shared" si="13"/>
        <v>2668.9713653370809</v>
      </c>
      <c r="F94" s="80">
        <f t="shared" si="7"/>
        <v>3252.3650624189395</v>
      </c>
      <c r="G94" s="71">
        <f t="shared" si="8"/>
        <v>118033.17285849563</v>
      </c>
    </row>
    <row r="95" spans="1:7" x14ac:dyDescent="0.25">
      <c r="A95" s="79">
        <f t="shared" si="9"/>
        <v>48366</v>
      </c>
      <c r="B95" s="73">
        <f t="shared" si="10"/>
        <v>81</v>
      </c>
      <c r="C95" s="71">
        <f t="shared" si="11"/>
        <v>118033.17285849563</v>
      </c>
      <c r="D95" s="80">
        <f t="shared" si="12"/>
        <v>570.49366881606306</v>
      </c>
      <c r="E95" s="80">
        <f t="shared" si="13"/>
        <v>2681.8713936028767</v>
      </c>
      <c r="F95" s="80">
        <f t="shared" si="7"/>
        <v>3252.3650624189395</v>
      </c>
      <c r="G95" s="71">
        <f t="shared" si="8"/>
        <v>115351.30146489275</v>
      </c>
    </row>
    <row r="96" spans="1:7" x14ac:dyDescent="0.25">
      <c r="A96" s="79">
        <f t="shared" si="9"/>
        <v>48396</v>
      </c>
      <c r="B96" s="73">
        <f t="shared" si="10"/>
        <v>82</v>
      </c>
      <c r="C96" s="71">
        <f t="shared" si="11"/>
        <v>115351.30146489275</v>
      </c>
      <c r="D96" s="80">
        <f t="shared" si="12"/>
        <v>557.53129041364912</v>
      </c>
      <c r="E96" s="80">
        <f t="shared" si="13"/>
        <v>2694.8337720052905</v>
      </c>
      <c r="F96" s="80">
        <f t="shared" si="7"/>
        <v>3252.3650624189395</v>
      </c>
      <c r="G96" s="71">
        <f t="shared" si="8"/>
        <v>112656.46769288745</v>
      </c>
    </row>
    <row r="97" spans="1:7" x14ac:dyDescent="0.25">
      <c r="A97" s="79">
        <f t="shared" si="9"/>
        <v>48427</v>
      </c>
      <c r="B97" s="73">
        <f t="shared" si="10"/>
        <v>83</v>
      </c>
      <c r="C97" s="71">
        <f t="shared" si="11"/>
        <v>112656.46769288745</v>
      </c>
      <c r="D97" s="80">
        <f t="shared" si="12"/>
        <v>544.50626051562347</v>
      </c>
      <c r="E97" s="80">
        <f t="shared" si="13"/>
        <v>2707.8588019033164</v>
      </c>
      <c r="F97" s="80">
        <f t="shared" si="7"/>
        <v>3252.3650624189399</v>
      </c>
      <c r="G97" s="71">
        <f t="shared" si="8"/>
        <v>109948.60889098413</v>
      </c>
    </row>
    <row r="98" spans="1:7" x14ac:dyDescent="0.25">
      <c r="A98" s="79">
        <f t="shared" si="9"/>
        <v>48458</v>
      </c>
      <c r="B98" s="73">
        <f t="shared" si="10"/>
        <v>84</v>
      </c>
      <c r="C98" s="71">
        <f t="shared" si="11"/>
        <v>109948.60889098413</v>
      </c>
      <c r="D98" s="80">
        <f t="shared" si="12"/>
        <v>531.41827630642422</v>
      </c>
      <c r="E98" s="80">
        <f t="shared" si="13"/>
        <v>2720.9467861125154</v>
      </c>
      <c r="F98" s="80">
        <f t="shared" si="7"/>
        <v>3252.3650624189395</v>
      </c>
      <c r="G98" s="71">
        <f t="shared" si="8"/>
        <v>107227.66210487162</v>
      </c>
    </row>
    <row r="99" spans="1:7" x14ac:dyDescent="0.25">
      <c r="A99" s="79">
        <f t="shared" si="9"/>
        <v>48488</v>
      </c>
      <c r="B99" s="73">
        <f t="shared" si="10"/>
        <v>85</v>
      </c>
      <c r="C99" s="71">
        <f t="shared" si="11"/>
        <v>107227.66210487162</v>
      </c>
      <c r="D99" s="80">
        <f t="shared" si="12"/>
        <v>518.26703350688024</v>
      </c>
      <c r="E99" s="80">
        <f t="shared" si="13"/>
        <v>2734.0980289120594</v>
      </c>
      <c r="F99" s="80">
        <f t="shared" si="7"/>
        <v>3252.3650624189395</v>
      </c>
      <c r="G99" s="71">
        <f t="shared" si="8"/>
        <v>104493.56407595956</v>
      </c>
    </row>
    <row r="100" spans="1:7" x14ac:dyDescent="0.25">
      <c r="A100" s="79">
        <f t="shared" si="9"/>
        <v>48519</v>
      </c>
      <c r="B100" s="73">
        <f t="shared" si="10"/>
        <v>86</v>
      </c>
      <c r="C100" s="71">
        <f t="shared" si="11"/>
        <v>104493.56407595956</v>
      </c>
      <c r="D100" s="80">
        <f t="shared" si="12"/>
        <v>505.0522263671387</v>
      </c>
      <c r="E100" s="80">
        <f t="shared" si="13"/>
        <v>2747.3128360518012</v>
      </c>
      <c r="F100" s="80">
        <f t="shared" si="7"/>
        <v>3252.3650624189399</v>
      </c>
      <c r="G100" s="71">
        <f t="shared" si="8"/>
        <v>101746.25123990775</v>
      </c>
    </row>
    <row r="101" spans="1:7" x14ac:dyDescent="0.25">
      <c r="A101" s="79">
        <f t="shared" si="9"/>
        <v>48549</v>
      </c>
      <c r="B101" s="73">
        <f t="shared" si="10"/>
        <v>87</v>
      </c>
      <c r="C101" s="71">
        <f t="shared" si="11"/>
        <v>101746.25123990775</v>
      </c>
      <c r="D101" s="80">
        <f t="shared" si="12"/>
        <v>491.77354765955499</v>
      </c>
      <c r="E101" s="80">
        <f t="shared" si="13"/>
        <v>2760.5915147593846</v>
      </c>
      <c r="F101" s="80">
        <f t="shared" si="7"/>
        <v>3252.3650624189395</v>
      </c>
      <c r="G101" s="71">
        <f t="shared" si="8"/>
        <v>98985.659725148362</v>
      </c>
    </row>
    <row r="102" spans="1:7" x14ac:dyDescent="0.25">
      <c r="A102" s="79">
        <f t="shared" si="9"/>
        <v>48580</v>
      </c>
      <c r="B102" s="73">
        <f t="shared" si="10"/>
        <v>88</v>
      </c>
      <c r="C102" s="71">
        <f t="shared" si="11"/>
        <v>98985.659725148362</v>
      </c>
      <c r="D102" s="80">
        <f t="shared" si="12"/>
        <v>478.43068867155137</v>
      </c>
      <c r="E102" s="80">
        <f t="shared" si="13"/>
        <v>2773.9343737473887</v>
      </c>
      <c r="F102" s="80">
        <f t="shared" si="7"/>
        <v>3252.3650624189399</v>
      </c>
      <c r="G102" s="71">
        <f t="shared" si="8"/>
        <v>96211.725351400979</v>
      </c>
    </row>
    <row r="103" spans="1:7" x14ac:dyDescent="0.25">
      <c r="A103" s="79">
        <f t="shared" si="9"/>
        <v>48611</v>
      </c>
      <c r="B103" s="73">
        <f t="shared" si="10"/>
        <v>89</v>
      </c>
      <c r="C103" s="71">
        <f t="shared" si="11"/>
        <v>96211.725351400979</v>
      </c>
      <c r="D103" s="80">
        <f t="shared" si="12"/>
        <v>465.02333919843898</v>
      </c>
      <c r="E103" s="80">
        <f t="shared" si="13"/>
        <v>2787.3417232205011</v>
      </c>
      <c r="F103" s="80">
        <f t="shared" si="7"/>
        <v>3252.3650624189399</v>
      </c>
      <c r="G103" s="71">
        <f t="shared" si="8"/>
        <v>93424.383628180483</v>
      </c>
    </row>
    <row r="104" spans="1:7" x14ac:dyDescent="0.25">
      <c r="A104" s="79">
        <f t="shared" si="9"/>
        <v>48639</v>
      </c>
      <c r="B104" s="73">
        <f t="shared" si="10"/>
        <v>90</v>
      </c>
      <c r="C104" s="71">
        <f t="shared" si="11"/>
        <v>93424.383628180483</v>
      </c>
      <c r="D104" s="80">
        <f t="shared" si="12"/>
        <v>451.55118753620661</v>
      </c>
      <c r="E104" s="80">
        <f t="shared" si="13"/>
        <v>2800.8138748827337</v>
      </c>
      <c r="F104" s="80">
        <f t="shared" si="7"/>
        <v>3252.3650624189404</v>
      </c>
      <c r="G104" s="71">
        <f t="shared" si="8"/>
        <v>90623.56975329775</v>
      </c>
    </row>
    <row r="105" spans="1:7" x14ac:dyDescent="0.25">
      <c r="A105" s="79">
        <f t="shared" si="9"/>
        <v>48670</v>
      </c>
      <c r="B105" s="73">
        <f t="shared" si="10"/>
        <v>91</v>
      </c>
      <c r="C105" s="71">
        <f t="shared" si="11"/>
        <v>90623.56975329775</v>
      </c>
      <c r="D105" s="80">
        <f t="shared" si="12"/>
        <v>438.01392047427333</v>
      </c>
      <c r="E105" s="80">
        <f t="shared" si="13"/>
        <v>2814.3511419446663</v>
      </c>
      <c r="F105" s="80">
        <f t="shared" si="7"/>
        <v>3252.3650624189395</v>
      </c>
      <c r="G105" s="71">
        <f t="shared" si="8"/>
        <v>87809.218611353077</v>
      </c>
    </row>
    <row r="106" spans="1:7" x14ac:dyDescent="0.25">
      <c r="A106" s="79">
        <f t="shared" si="9"/>
        <v>48700</v>
      </c>
      <c r="B106" s="73">
        <f t="shared" si="10"/>
        <v>92</v>
      </c>
      <c r="C106" s="71">
        <f t="shared" si="11"/>
        <v>87809.218611353077</v>
      </c>
      <c r="D106" s="80">
        <f t="shared" si="12"/>
        <v>424.41122328820745</v>
      </c>
      <c r="E106" s="80">
        <f t="shared" si="13"/>
        <v>2827.9538391307319</v>
      </c>
      <c r="F106" s="80">
        <f t="shared" si="7"/>
        <v>3252.3650624189395</v>
      </c>
      <c r="G106" s="71">
        <f t="shared" si="8"/>
        <v>84981.264772222348</v>
      </c>
    </row>
    <row r="107" spans="1:7" x14ac:dyDescent="0.25">
      <c r="A107" s="79">
        <f t="shared" si="9"/>
        <v>48731</v>
      </c>
      <c r="B107" s="73">
        <f t="shared" si="10"/>
        <v>93</v>
      </c>
      <c r="C107" s="71">
        <f t="shared" si="11"/>
        <v>84981.264772222348</v>
      </c>
      <c r="D107" s="80">
        <f t="shared" si="12"/>
        <v>410.74277973240896</v>
      </c>
      <c r="E107" s="80">
        <f t="shared" si="13"/>
        <v>2841.622282686531</v>
      </c>
      <c r="F107" s="80">
        <f t="shared" si="7"/>
        <v>3252.3650624189399</v>
      </c>
      <c r="G107" s="71">
        <f t="shared" si="8"/>
        <v>82139.642489535821</v>
      </c>
    </row>
    <row r="108" spans="1:7" x14ac:dyDescent="0.25">
      <c r="A108" s="79">
        <f t="shared" si="9"/>
        <v>48761</v>
      </c>
      <c r="B108" s="73">
        <f t="shared" si="10"/>
        <v>94</v>
      </c>
      <c r="C108" s="71">
        <f t="shared" si="11"/>
        <v>82139.642489535821</v>
      </c>
      <c r="D108" s="80">
        <f t="shared" si="12"/>
        <v>397.00827203275736</v>
      </c>
      <c r="E108" s="80">
        <f t="shared" si="13"/>
        <v>2855.3567903861826</v>
      </c>
      <c r="F108" s="80">
        <f t="shared" si="7"/>
        <v>3252.3650624189399</v>
      </c>
      <c r="G108" s="71">
        <f t="shared" si="8"/>
        <v>79284.285699149637</v>
      </c>
    </row>
    <row r="109" spans="1:7" x14ac:dyDescent="0.25">
      <c r="A109" s="79">
        <f t="shared" si="9"/>
        <v>48792</v>
      </c>
      <c r="B109" s="73">
        <f t="shared" si="10"/>
        <v>95</v>
      </c>
      <c r="C109" s="71">
        <f t="shared" si="11"/>
        <v>79284.285699149637</v>
      </c>
      <c r="D109" s="80">
        <f t="shared" si="12"/>
        <v>383.20738087922416</v>
      </c>
      <c r="E109" s="80">
        <f t="shared" si="13"/>
        <v>2869.1576815397157</v>
      </c>
      <c r="F109" s="80">
        <f t="shared" si="7"/>
        <v>3252.3650624189399</v>
      </c>
      <c r="G109" s="71">
        <f t="shared" si="8"/>
        <v>76415.128017609924</v>
      </c>
    </row>
    <row r="110" spans="1:7" x14ac:dyDescent="0.25">
      <c r="A110" s="79">
        <f t="shared" si="9"/>
        <v>48823</v>
      </c>
      <c r="B110" s="73">
        <f t="shared" si="10"/>
        <v>96</v>
      </c>
      <c r="C110" s="71">
        <f t="shared" si="11"/>
        <v>76415.128017609924</v>
      </c>
      <c r="D110" s="80">
        <f t="shared" si="12"/>
        <v>369.33978541844886</v>
      </c>
      <c r="E110" s="80">
        <f t="shared" si="13"/>
        <v>2883.0252770004913</v>
      </c>
      <c r="F110" s="80">
        <f t="shared" si="7"/>
        <v>3252.3650624189404</v>
      </c>
      <c r="G110" s="71">
        <f t="shared" si="8"/>
        <v>73532.102740609436</v>
      </c>
    </row>
    <row r="111" spans="1:7" x14ac:dyDescent="0.25">
      <c r="A111" s="79">
        <f t="shared" si="9"/>
        <v>48853</v>
      </c>
      <c r="B111" s="73">
        <f t="shared" si="10"/>
        <v>97</v>
      </c>
      <c r="C111" s="71">
        <f t="shared" si="11"/>
        <v>73532.102740609436</v>
      </c>
      <c r="D111" s="80">
        <f t="shared" si="12"/>
        <v>355.40516324627981</v>
      </c>
      <c r="E111" s="80">
        <f t="shared" si="13"/>
        <v>2896.9598991726602</v>
      </c>
      <c r="F111" s="80">
        <f t="shared" si="7"/>
        <v>3252.3650624189399</v>
      </c>
      <c r="G111" s="71">
        <f t="shared" si="8"/>
        <v>70635.142841436769</v>
      </c>
    </row>
    <row r="112" spans="1:7" x14ac:dyDescent="0.25">
      <c r="A112" s="79">
        <f t="shared" si="9"/>
        <v>48884</v>
      </c>
      <c r="B112" s="73">
        <f t="shared" si="10"/>
        <v>98</v>
      </c>
      <c r="C112" s="71">
        <f t="shared" si="11"/>
        <v>70635.142841436769</v>
      </c>
      <c r="D112" s="80">
        <f t="shared" si="12"/>
        <v>341.40319040027856</v>
      </c>
      <c r="E112" s="80">
        <f t="shared" si="13"/>
        <v>2910.9618720186609</v>
      </c>
      <c r="F112" s="80">
        <f t="shared" si="7"/>
        <v>3252.3650624189395</v>
      </c>
      <c r="G112" s="71">
        <f t="shared" si="8"/>
        <v>67724.180969418114</v>
      </c>
    </row>
    <row r="113" spans="1:7" x14ac:dyDescent="0.25">
      <c r="A113" s="79">
        <f t="shared" si="9"/>
        <v>48914</v>
      </c>
      <c r="B113" s="73">
        <f t="shared" si="10"/>
        <v>99</v>
      </c>
      <c r="C113" s="71">
        <f t="shared" si="11"/>
        <v>67724.180969418114</v>
      </c>
      <c r="D113" s="80">
        <f t="shared" si="12"/>
        <v>327.33354135218843</v>
      </c>
      <c r="E113" s="80">
        <f t="shared" si="13"/>
        <v>2925.0315210667513</v>
      </c>
      <c r="F113" s="80">
        <f t="shared" si="7"/>
        <v>3252.3650624189399</v>
      </c>
      <c r="G113" s="71">
        <f t="shared" si="8"/>
        <v>64799.14944835136</v>
      </c>
    </row>
    <row r="114" spans="1:7" x14ac:dyDescent="0.25">
      <c r="A114" s="79">
        <f t="shared" si="9"/>
        <v>48945</v>
      </c>
      <c r="B114" s="73">
        <f t="shared" si="10"/>
        <v>100</v>
      </c>
      <c r="C114" s="71">
        <f t="shared" si="11"/>
        <v>64799.14944835136</v>
      </c>
      <c r="D114" s="80">
        <f t="shared" si="12"/>
        <v>313.1958890003657</v>
      </c>
      <c r="E114" s="80">
        <f t="shared" si="13"/>
        <v>2939.1691734185742</v>
      </c>
      <c r="F114" s="80">
        <f t="shared" si="7"/>
        <v>3252.3650624189399</v>
      </c>
      <c r="G114" s="71">
        <f t="shared" si="8"/>
        <v>61859.980274932786</v>
      </c>
    </row>
    <row r="115" spans="1:7" x14ac:dyDescent="0.25">
      <c r="A115" s="79">
        <f t="shared" si="9"/>
        <v>48976</v>
      </c>
      <c r="B115" s="73">
        <f t="shared" si="10"/>
        <v>101</v>
      </c>
      <c r="C115" s="71">
        <f t="shared" si="11"/>
        <v>61859.980274932786</v>
      </c>
      <c r="D115" s="80">
        <f t="shared" si="12"/>
        <v>298.98990466217606</v>
      </c>
      <c r="E115" s="80">
        <f t="shared" si="13"/>
        <v>2953.3751577567641</v>
      </c>
      <c r="F115" s="80">
        <f t="shared" si="7"/>
        <v>3252.3650624189404</v>
      </c>
      <c r="G115" s="71">
        <f t="shared" si="8"/>
        <v>58906.605117176019</v>
      </c>
    </row>
    <row r="116" spans="1:7" x14ac:dyDescent="0.25">
      <c r="A116" s="79">
        <f t="shared" si="9"/>
        <v>49004</v>
      </c>
      <c r="B116" s="73">
        <f t="shared" si="10"/>
        <v>102</v>
      </c>
      <c r="C116" s="71">
        <f t="shared" si="11"/>
        <v>58906.605117176019</v>
      </c>
      <c r="D116" s="80">
        <f t="shared" si="12"/>
        <v>284.71525806635162</v>
      </c>
      <c r="E116" s="80">
        <f t="shared" si="13"/>
        <v>2967.649804352588</v>
      </c>
      <c r="F116" s="80">
        <f t="shared" si="7"/>
        <v>3252.3650624189395</v>
      </c>
      <c r="G116" s="71">
        <f t="shared" si="8"/>
        <v>55938.955312823433</v>
      </c>
    </row>
    <row r="117" spans="1:7" x14ac:dyDescent="0.25">
      <c r="A117" s="79">
        <f t="shared" si="9"/>
        <v>49035</v>
      </c>
      <c r="B117" s="73">
        <f t="shared" si="10"/>
        <v>103</v>
      </c>
      <c r="C117" s="71">
        <f t="shared" si="11"/>
        <v>55938.955312823433</v>
      </c>
      <c r="D117" s="80">
        <f t="shared" si="12"/>
        <v>270.37161734531418</v>
      </c>
      <c r="E117" s="80">
        <f t="shared" si="13"/>
        <v>2981.9934450736255</v>
      </c>
      <c r="F117" s="80">
        <f t="shared" si="7"/>
        <v>3252.3650624189395</v>
      </c>
      <c r="G117" s="71">
        <f t="shared" si="8"/>
        <v>52956.961867749807</v>
      </c>
    </row>
    <row r="118" spans="1:7" x14ac:dyDescent="0.25">
      <c r="A118" s="79">
        <f t="shared" si="9"/>
        <v>49065</v>
      </c>
      <c r="B118" s="73">
        <f t="shared" si="10"/>
        <v>104</v>
      </c>
      <c r="C118" s="71">
        <f t="shared" si="11"/>
        <v>52956.961867749807</v>
      </c>
      <c r="D118" s="80">
        <f t="shared" si="12"/>
        <v>255.95864902745831</v>
      </c>
      <c r="E118" s="80">
        <f t="shared" si="13"/>
        <v>2996.4064133914817</v>
      </c>
      <c r="F118" s="80">
        <f t="shared" si="7"/>
        <v>3252.3650624189399</v>
      </c>
      <c r="G118" s="71">
        <f t="shared" si="8"/>
        <v>49960.555454358328</v>
      </c>
    </row>
    <row r="119" spans="1:7" x14ac:dyDescent="0.25">
      <c r="A119" s="79">
        <f t="shared" si="9"/>
        <v>49096</v>
      </c>
      <c r="B119" s="73">
        <f t="shared" si="10"/>
        <v>105</v>
      </c>
      <c r="C119" s="71">
        <f t="shared" si="11"/>
        <v>49960.555454358328</v>
      </c>
      <c r="D119" s="80">
        <f t="shared" si="12"/>
        <v>241.47601802939948</v>
      </c>
      <c r="E119" s="80">
        <f t="shared" si="13"/>
        <v>3010.8890443895407</v>
      </c>
      <c r="F119" s="80">
        <f t="shared" si="7"/>
        <v>3252.3650624189404</v>
      </c>
      <c r="G119" s="71">
        <f t="shared" si="8"/>
        <v>46949.666409968784</v>
      </c>
    </row>
    <row r="120" spans="1:7" x14ac:dyDescent="0.25">
      <c r="A120" s="79">
        <f t="shared" si="9"/>
        <v>49126</v>
      </c>
      <c r="B120" s="73">
        <f t="shared" si="10"/>
        <v>106</v>
      </c>
      <c r="C120" s="71">
        <f t="shared" si="11"/>
        <v>46949.666409968784</v>
      </c>
      <c r="D120" s="80">
        <f t="shared" si="12"/>
        <v>226.92338764818334</v>
      </c>
      <c r="E120" s="80">
        <f t="shared" si="13"/>
        <v>3025.4416747707564</v>
      </c>
      <c r="F120" s="80">
        <f t="shared" si="7"/>
        <v>3252.3650624189399</v>
      </c>
      <c r="G120" s="71">
        <f t="shared" si="8"/>
        <v>43924.224735198026</v>
      </c>
    </row>
    <row r="121" spans="1:7" x14ac:dyDescent="0.25">
      <c r="A121" s="79">
        <f t="shared" si="9"/>
        <v>49157</v>
      </c>
      <c r="B121" s="73">
        <f t="shared" si="10"/>
        <v>107</v>
      </c>
      <c r="C121" s="71">
        <f t="shared" si="11"/>
        <v>43924.224735198026</v>
      </c>
      <c r="D121" s="80">
        <f t="shared" si="12"/>
        <v>212.30041955345803</v>
      </c>
      <c r="E121" s="80">
        <f t="shared" si="13"/>
        <v>3040.0646428654818</v>
      </c>
      <c r="F121" s="80">
        <f t="shared" si="7"/>
        <v>3252.3650624189399</v>
      </c>
      <c r="G121" s="71">
        <f t="shared" si="8"/>
        <v>40884.160092332546</v>
      </c>
    </row>
    <row r="122" spans="1:7" x14ac:dyDescent="0.25">
      <c r="A122" s="79">
        <f t="shared" si="9"/>
        <v>49188</v>
      </c>
      <c r="B122" s="73">
        <f t="shared" si="10"/>
        <v>108</v>
      </c>
      <c r="C122" s="71">
        <f t="shared" si="11"/>
        <v>40884.160092332546</v>
      </c>
      <c r="D122" s="80">
        <f t="shared" si="12"/>
        <v>197.60677377960823</v>
      </c>
      <c r="E122" s="80">
        <f t="shared" si="13"/>
        <v>3054.7582886393316</v>
      </c>
      <c r="F122" s="80">
        <f t="shared" si="7"/>
        <v>3252.3650624189399</v>
      </c>
      <c r="G122" s="71">
        <f t="shared" si="8"/>
        <v>37829.401803693218</v>
      </c>
    </row>
    <row r="123" spans="1:7" x14ac:dyDescent="0.25">
      <c r="A123" s="79">
        <f t="shared" si="9"/>
        <v>49218</v>
      </c>
      <c r="B123" s="73">
        <f t="shared" si="10"/>
        <v>109</v>
      </c>
      <c r="C123" s="71">
        <f t="shared" si="11"/>
        <v>37829.401803693218</v>
      </c>
      <c r="D123" s="80">
        <f t="shared" si="12"/>
        <v>182.84210871785143</v>
      </c>
      <c r="E123" s="80">
        <f t="shared" si="13"/>
        <v>3069.5229537010882</v>
      </c>
      <c r="F123" s="80">
        <f t="shared" si="7"/>
        <v>3252.3650624189395</v>
      </c>
      <c r="G123" s="71">
        <f t="shared" si="8"/>
        <v>34759.878849992128</v>
      </c>
    </row>
    <row r="124" spans="1:7" x14ac:dyDescent="0.25">
      <c r="A124" s="79">
        <f t="shared" si="9"/>
        <v>49249</v>
      </c>
      <c r="B124" s="73">
        <f t="shared" si="10"/>
        <v>110</v>
      </c>
      <c r="C124" s="71">
        <f t="shared" si="11"/>
        <v>34759.878849992128</v>
      </c>
      <c r="D124" s="80">
        <f t="shared" si="12"/>
        <v>168.00608110829617</v>
      </c>
      <c r="E124" s="80">
        <f t="shared" si="13"/>
        <v>3084.3589813106437</v>
      </c>
      <c r="F124" s="80">
        <f t="shared" si="7"/>
        <v>3252.3650624189399</v>
      </c>
      <c r="G124" s="71">
        <f t="shared" si="8"/>
        <v>31675.519868681484</v>
      </c>
    </row>
    <row r="125" spans="1:7" x14ac:dyDescent="0.25">
      <c r="A125" s="79">
        <f t="shared" si="9"/>
        <v>49279</v>
      </c>
      <c r="B125" s="73">
        <f t="shared" si="10"/>
        <v>111</v>
      </c>
      <c r="C125" s="71">
        <f t="shared" si="11"/>
        <v>31675.519868681484</v>
      </c>
      <c r="D125" s="80">
        <f t="shared" si="12"/>
        <v>153.0983460319614</v>
      </c>
      <c r="E125" s="80">
        <f t="shared" si="13"/>
        <v>3099.2667163869783</v>
      </c>
      <c r="F125" s="80">
        <f t="shared" si="7"/>
        <v>3252.3650624189395</v>
      </c>
      <c r="G125" s="71">
        <f t="shared" si="8"/>
        <v>28576.253152294506</v>
      </c>
    </row>
    <row r="126" spans="1:7" x14ac:dyDescent="0.25">
      <c r="A126" s="79">
        <f t="shared" si="9"/>
        <v>49310</v>
      </c>
      <c r="B126" s="73">
        <f t="shared" si="10"/>
        <v>112</v>
      </c>
      <c r="C126" s="71">
        <f t="shared" si="11"/>
        <v>28576.253152294506</v>
      </c>
      <c r="D126" s="80">
        <f t="shared" si="12"/>
        <v>138.11855690275766</v>
      </c>
      <c r="E126" s="80">
        <f t="shared" si="13"/>
        <v>3114.2465055161824</v>
      </c>
      <c r="F126" s="80">
        <f t="shared" si="7"/>
        <v>3252.3650624189399</v>
      </c>
      <c r="G126" s="71">
        <f t="shared" si="8"/>
        <v>25462.006646778325</v>
      </c>
    </row>
    <row r="127" spans="1:7" x14ac:dyDescent="0.25">
      <c r="A127" s="79">
        <f t="shared" si="9"/>
        <v>49341</v>
      </c>
      <c r="B127" s="73">
        <f t="shared" si="10"/>
        <v>113</v>
      </c>
      <c r="C127" s="71">
        <f t="shared" si="11"/>
        <v>25462.006646778325</v>
      </c>
      <c r="D127" s="80">
        <f t="shared" si="12"/>
        <v>123.06636545942946</v>
      </c>
      <c r="E127" s="80">
        <f t="shared" si="13"/>
        <v>3129.2986969595108</v>
      </c>
      <c r="F127" s="80">
        <f t="shared" si="7"/>
        <v>3252.3650624189404</v>
      </c>
      <c r="G127" s="71">
        <f t="shared" si="8"/>
        <v>22332.707949818814</v>
      </c>
    </row>
    <row r="128" spans="1:7" x14ac:dyDescent="0.25">
      <c r="A128" s="79">
        <f t="shared" si="9"/>
        <v>49369</v>
      </c>
      <c r="B128" s="73">
        <f t="shared" si="10"/>
        <v>114</v>
      </c>
      <c r="C128" s="71">
        <f t="shared" si="11"/>
        <v>22332.707949818814</v>
      </c>
      <c r="D128" s="80">
        <f t="shared" si="12"/>
        <v>107.9414217574585</v>
      </c>
      <c r="E128" s="80">
        <f t="shared" si="13"/>
        <v>3144.4236406614809</v>
      </c>
      <c r="F128" s="80">
        <f t="shared" si="7"/>
        <v>3252.3650624189395</v>
      </c>
      <c r="G128" s="71">
        <f t="shared" si="8"/>
        <v>19188.284309157334</v>
      </c>
    </row>
    <row r="129" spans="1:7" x14ac:dyDescent="0.25">
      <c r="A129" s="79">
        <f t="shared" si="9"/>
        <v>49400</v>
      </c>
      <c r="B129" s="73">
        <f t="shared" si="10"/>
        <v>115</v>
      </c>
      <c r="C129" s="71">
        <f t="shared" si="11"/>
        <v>19188.284309157334</v>
      </c>
      <c r="D129" s="80">
        <f t="shared" si="12"/>
        <v>92.743374160927999</v>
      </c>
      <c r="E129" s="80">
        <f t="shared" si="13"/>
        <v>3159.621688258012</v>
      </c>
      <c r="F129" s="80">
        <f t="shared" si="7"/>
        <v>3252.3650624189399</v>
      </c>
      <c r="G129" s="71">
        <f t="shared" si="8"/>
        <v>16028.662620899322</v>
      </c>
    </row>
    <row r="130" spans="1:7" x14ac:dyDescent="0.25">
      <c r="A130" s="79">
        <f t="shared" si="9"/>
        <v>49430</v>
      </c>
      <c r="B130" s="73">
        <f t="shared" si="10"/>
        <v>116</v>
      </c>
      <c r="C130" s="71">
        <f t="shared" si="11"/>
        <v>16028.662620899322</v>
      </c>
      <c r="D130" s="80">
        <f t="shared" si="12"/>
        <v>77.471869334347602</v>
      </c>
      <c r="E130" s="80">
        <f t="shared" si="13"/>
        <v>3174.8931930845924</v>
      </c>
      <c r="F130" s="80">
        <f t="shared" si="7"/>
        <v>3252.3650624189399</v>
      </c>
      <c r="G130" s="71">
        <f t="shared" si="8"/>
        <v>12853.76942781473</v>
      </c>
    </row>
    <row r="131" spans="1:7" x14ac:dyDescent="0.25">
      <c r="A131" s="79">
        <f t="shared" si="9"/>
        <v>49461</v>
      </c>
      <c r="B131" s="73">
        <f t="shared" si="10"/>
        <v>117</v>
      </c>
      <c r="C131" s="71">
        <f t="shared" si="11"/>
        <v>12853.76942781473</v>
      </c>
      <c r="D131" s="80">
        <f t="shared" si="12"/>
        <v>62.126552234438748</v>
      </c>
      <c r="E131" s="80">
        <f t="shared" si="13"/>
        <v>3190.2385101845011</v>
      </c>
      <c r="F131" s="80">
        <f t="shared" si="7"/>
        <v>3252.3650624189399</v>
      </c>
      <c r="G131" s="71">
        <f t="shared" si="8"/>
        <v>9663.5309176302289</v>
      </c>
    </row>
    <row r="132" spans="1:7" x14ac:dyDescent="0.25">
      <c r="A132" s="79">
        <f t="shared" si="9"/>
        <v>49491</v>
      </c>
      <c r="B132" s="73">
        <f t="shared" si="10"/>
        <v>118</v>
      </c>
      <c r="C132" s="71">
        <f t="shared" si="11"/>
        <v>9663.5309176302289</v>
      </c>
      <c r="D132" s="80">
        <f t="shared" si="12"/>
        <v>46.707066101880322</v>
      </c>
      <c r="E132" s="80">
        <f t="shared" si="13"/>
        <v>3205.6579963170593</v>
      </c>
      <c r="F132" s="80">
        <f t="shared" si="7"/>
        <v>3252.3650624189395</v>
      </c>
      <c r="G132" s="71">
        <f t="shared" si="8"/>
        <v>6457.8729213131701</v>
      </c>
    </row>
    <row r="133" spans="1:7" x14ac:dyDescent="0.25">
      <c r="A133" s="79">
        <f t="shared" si="9"/>
        <v>49522</v>
      </c>
      <c r="B133" s="73">
        <f t="shared" si="10"/>
        <v>119</v>
      </c>
      <c r="C133" s="71">
        <f t="shared" si="11"/>
        <v>6457.8729213131701</v>
      </c>
      <c r="D133" s="80">
        <f t="shared" si="12"/>
        <v>31.213052453014537</v>
      </c>
      <c r="E133" s="80">
        <f t="shared" si="13"/>
        <v>3221.1520099659251</v>
      </c>
      <c r="F133" s="80">
        <f t="shared" si="7"/>
        <v>3252.3650624189395</v>
      </c>
      <c r="G133" s="71">
        <f t="shared" si="8"/>
        <v>3236.720911347245</v>
      </c>
    </row>
    <row r="134" spans="1:7" x14ac:dyDescent="0.25">
      <c r="A134" s="79">
        <f t="shared" si="9"/>
        <v>49553</v>
      </c>
      <c r="B134" s="73">
        <f t="shared" si="10"/>
        <v>120</v>
      </c>
      <c r="C134" s="71">
        <f t="shared" si="11"/>
        <v>3236.720911347245</v>
      </c>
      <c r="D134" s="80">
        <f t="shared" si="12"/>
        <v>15.644151071512564</v>
      </c>
      <c r="E134" s="80">
        <f t="shared" si="13"/>
        <v>3236.7209113474273</v>
      </c>
      <c r="F134" s="80">
        <f t="shared" si="7"/>
        <v>3252.3650624189399</v>
      </c>
      <c r="G134" s="71">
        <f t="shared" si="8"/>
        <v>-1.8235368770547211E-10</v>
      </c>
    </row>
    <row r="135" spans="1:7" x14ac:dyDescent="0.25">
      <c r="A135" s="79" t="str">
        <f t="shared" si="9"/>
        <v/>
      </c>
      <c r="B135" s="73" t="str">
        <f t="shared" si="10"/>
        <v/>
      </c>
      <c r="C135" s="71" t="str">
        <f t="shared" si="11"/>
        <v/>
      </c>
      <c r="D135" s="80" t="str">
        <f t="shared" si="12"/>
        <v/>
      </c>
      <c r="E135" s="80" t="str">
        <f t="shared" si="13"/>
        <v/>
      </c>
      <c r="F135" s="80" t="str">
        <f t="shared" si="7"/>
        <v/>
      </c>
      <c r="G135" s="71" t="str">
        <f t="shared" si="8"/>
        <v/>
      </c>
    </row>
    <row r="136" spans="1:7" x14ac:dyDescent="0.25">
      <c r="A136" s="79" t="str">
        <f t="shared" si="9"/>
        <v/>
      </c>
      <c r="B136" s="73" t="str">
        <f t="shared" si="10"/>
        <v/>
      </c>
      <c r="C136" s="71" t="str">
        <f t="shared" si="11"/>
        <v/>
      </c>
      <c r="D136" s="80" t="str">
        <f t="shared" si="12"/>
        <v/>
      </c>
      <c r="E136" s="80" t="str">
        <f t="shared" si="13"/>
        <v/>
      </c>
      <c r="F136" s="80" t="str">
        <f t="shared" si="7"/>
        <v/>
      </c>
      <c r="G136" s="71" t="str">
        <f t="shared" si="8"/>
        <v/>
      </c>
    </row>
    <row r="137" spans="1:7" x14ac:dyDescent="0.25">
      <c r="A137" s="79" t="str">
        <f t="shared" si="9"/>
        <v/>
      </c>
      <c r="B137" s="73" t="str">
        <f t="shared" si="10"/>
        <v/>
      </c>
      <c r="C137" s="71" t="str">
        <f t="shared" si="11"/>
        <v/>
      </c>
      <c r="D137" s="80" t="str">
        <f t="shared" si="12"/>
        <v/>
      </c>
      <c r="E137" s="80" t="str">
        <f t="shared" si="13"/>
        <v/>
      </c>
      <c r="F137" s="80" t="str">
        <f t="shared" si="7"/>
        <v/>
      </c>
      <c r="G137" s="71" t="str">
        <f t="shared" si="8"/>
        <v/>
      </c>
    </row>
    <row r="138" spans="1:7" x14ac:dyDescent="0.25">
      <c r="A138" s="79" t="str">
        <f t="shared" si="9"/>
        <v/>
      </c>
      <c r="B138" s="73" t="str">
        <f t="shared" si="10"/>
        <v/>
      </c>
      <c r="C138" s="71" t="str">
        <f t="shared" si="11"/>
        <v/>
      </c>
      <c r="D138" s="80" t="str">
        <f t="shared" si="12"/>
        <v/>
      </c>
      <c r="E138" s="80" t="str">
        <f t="shared" si="13"/>
        <v/>
      </c>
      <c r="F138" s="80" t="str">
        <f t="shared" si="7"/>
        <v/>
      </c>
      <c r="G138" s="71" t="str">
        <f t="shared" si="8"/>
        <v/>
      </c>
    </row>
    <row r="139" spans="1:7" x14ac:dyDescent="0.25">
      <c r="A139" s="79" t="str">
        <f t="shared" si="9"/>
        <v/>
      </c>
      <c r="B139" s="73" t="str">
        <f t="shared" si="10"/>
        <v/>
      </c>
      <c r="C139" s="71" t="str">
        <f t="shared" si="11"/>
        <v/>
      </c>
      <c r="D139" s="80" t="str">
        <f t="shared" si="12"/>
        <v/>
      </c>
      <c r="E139" s="80" t="str">
        <f t="shared" si="13"/>
        <v/>
      </c>
      <c r="F139" s="80" t="str">
        <f t="shared" si="7"/>
        <v/>
      </c>
      <c r="G139" s="71" t="str">
        <f t="shared" si="8"/>
        <v/>
      </c>
    </row>
    <row r="140" spans="1:7" x14ac:dyDescent="0.25">
      <c r="A140" s="79" t="str">
        <f t="shared" si="9"/>
        <v/>
      </c>
      <c r="B140" s="73" t="str">
        <f t="shared" si="10"/>
        <v/>
      </c>
      <c r="C140" s="71" t="str">
        <f t="shared" si="11"/>
        <v/>
      </c>
      <c r="D140" s="80" t="str">
        <f t="shared" si="12"/>
        <v/>
      </c>
      <c r="E140" s="80" t="str">
        <f t="shared" si="13"/>
        <v/>
      </c>
      <c r="F140" s="80" t="str">
        <f t="shared" si="7"/>
        <v/>
      </c>
      <c r="G140" s="71" t="str">
        <f t="shared" si="8"/>
        <v/>
      </c>
    </row>
    <row r="141" spans="1:7" x14ac:dyDescent="0.25">
      <c r="A141" s="79" t="str">
        <f t="shared" si="9"/>
        <v/>
      </c>
      <c r="B141" s="73" t="str">
        <f t="shared" si="10"/>
        <v/>
      </c>
      <c r="C141" s="71" t="str">
        <f t="shared" si="11"/>
        <v/>
      </c>
      <c r="D141" s="80" t="str">
        <f t="shared" si="12"/>
        <v/>
      </c>
      <c r="E141" s="80" t="str">
        <f t="shared" si="13"/>
        <v/>
      </c>
      <c r="F141" s="80" t="str">
        <f t="shared" si="7"/>
        <v/>
      </c>
      <c r="G141" s="71" t="str">
        <f t="shared" si="8"/>
        <v/>
      </c>
    </row>
    <row r="142" spans="1:7" x14ac:dyDescent="0.25">
      <c r="A142" s="79" t="str">
        <f t="shared" si="9"/>
        <v/>
      </c>
      <c r="B142" s="73" t="str">
        <f t="shared" si="10"/>
        <v/>
      </c>
      <c r="C142" s="71" t="str">
        <f t="shared" si="11"/>
        <v/>
      </c>
      <c r="D142" s="80" t="str">
        <f t="shared" si="12"/>
        <v/>
      </c>
      <c r="E142" s="80" t="str">
        <f t="shared" si="13"/>
        <v/>
      </c>
      <c r="F142" s="80" t="str">
        <f t="shared" si="7"/>
        <v/>
      </c>
      <c r="G142" s="71" t="str">
        <f t="shared" si="8"/>
        <v/>
      </c>
    </row>
    <row r="143" spans="1:7" x14ac:dyDescent="0.25">
      <c r="A143" s="79" t="str">
        <f t="shared" si="9"/>
        <v/>
      </c>
      <c r="B143" s="73" t="str">
        <f t="shared" si="10"/>
        <v/>
      </c>
      <c r="C143" s="71" t="str">
        <f t="shared" si="11"/>
        <v/>
      </c>
      <c r="D143" s="80" t="str">
        <f t="shared" si="12"/>
        <v/>
      </c>
      <c r="E143" s="80" t="str">
        <f t="shared" si="13"/>
        <v/>
      </c>
      <c r="F143" s="80" t="str">
        <f t="shared" si="7"/>
        <v/>
      </c>
      <c r="G143" s="71" t="str">
        <f t="shared" si="8"/>
        <v/>
      </c>
    </row>
    <row r="144" spans="1:7" x14ac:dyDescent="0.25">
      <c r="A144" s="79" t="str">
        <f t="shared" si="9"/>
        <v/>
      </c>
      <c r="B144" s="73" t="str">
        <f t="shared" si="10"/>
        <v/>
      </c>
      <c r="C144" s="71" t="str">
        <f t="shared" si="11"/>
        <v/>
      </c>
      <c r="D144" s="80" t="str">
        <f t="shared" si="12"/>
        <v/>
      </c>
      <c r="E144" s="80" t="str">
        <f t="shared" si="13"/>
        <v/>
      </c>
      <c r="F144" s="80" t="str">
        <f t="shared" ref="F144:F207" si="14">IF(B144="","",SUM(D144:E144))</f>
        <v/>
      </c>
      <c r="G144" s="71" t="str">
        <f t="shared" ref="G144:G207" si="15">IF(B144="","",SUM(C144)-SUM(E144))</f>
        <v/>
      </c>
    </row>
    <row r="145" spans="1:7" x14ac:dyDescent="0.25">
      <c r="A145" s="79" t="str">
        <f t="shared" ref="A145:A208" si="16">IF(B145="","",EDATE(A144,1))</f>
        <v/>
      </c>
      <c r="B145" s="73" t="str">
        <f t="shared" ref="B145:B208" si="17">IF(B144="","",IF(SUM(B144)+1&lt;=$E$7,SUM(B144)+1,""))</f>
        <v/>
      </c>
      <c r="C145" s="71" t="str">
        <f t="shared" ref="C145:C208" si="18">IF(B145="","",G144)</f>
        <v/>
      </c>
      <c r="D145" s="80" t="str">
        <f t="shared" ref="D145:D208" si="19">IF(B145="","",IPMT($E$11/12,B145,$E$7,-$E$8,$E$9,0))</f>
        <v/>
      </c>
      <c r="E145" s="80" t="str">
        <f t="shared" ref="E145:E208" si="20">IF(B145="","",PPMT($E$11/12,B145,$E$7,-$E$8,$E$9,0))</f>
        <v/>
      </c>
      <c r="F145" s="80" t="str">
        <f t="shared" si="14"/>
        <v/>
      </c>
      <c r="G145" s="71" t="str">
        <f t="shared" si="15"/>
        <v/>
      </c>
    </row>
    <row r="146" spans="1:7" x14ac:dyDescent="0.25">
      <c r="A146" s="79" t="str">
        <f t="shared" si="16"/>
        <v/>
      </c>
      <c r="B146" s="73" t="str">
        <f t="shared" si="17"/>
        <v/>
      </c>
      <c r="C146" s="71" t="str">
        <f t="shared" si="18"/>
        <v/>
      </c>
      <c r="D146" s="80" t="str">
        <f t="shared" si="19"/>
        <v/>
      </c>
      <c r="E146" s="80" t="str">
        <f t="shared" si="20"/>
        <v/>
      </c>
      <c r="F146" s="80" t="str">
        <f t="shared" si="14"/>
        <v/>
      </c>
      <c r="G146" s="71" t="str">
        <f t="shared" si="15"/>
        <v/>
      </c>
    </row>
    <row r="147" spans="1:7" x14ac:dyDescent="0.25">
      <c r="A147" s="79" t="str">
        <f t="shared" si="16"/>
        <v/>
      </c>
      <c r="B147" s="73" t="str">
        <f t="shared" si="17"/>
        <v/>
      </c>
      <c r="C147" s="71" t="str">
        <f t="shared" si="18"/>
        <v/>
      </c>
      <c r="D147" s="80" t="str">
        <f t="shared" si="19"/>
        <v/>
      </c>
      <c r="E147" s="80" t="str">
        <f t="shared" si="20"/>
        <v/>
      </c>
      <c r="F147" s="80" t="str">
        <f t="shared" si="14"/>
        <v/>
      </c>
      <c r="G147" s="71" t="str">
        <f t="shared" si="15"/>
        <v/>
      </c>
    </row>
    <row r="148" spans="1:7" x14ac:dyDescent="0.25">
      <c r="A148" s="79" t="str">
        <f t="shared" si="16"/>
        <v/>
      </c>
      <c r="B148" s="73" t="str">
        <f t="shared" si="17"/>
        <v/>
      </c>
      <c r="C148" s="71" t="str">
        <f t="shared" si="18"/>
        <v/>
      </c>
      <c r="D148" s="80" t="str">
        <f t="shared" si="19"/>
        <v/>
      </c>
      <c r="E148" s="80" t="str">
        <f t="shared" si="20"/>
        <v/>
      </c>
      <c r="F148" s="80" t="str">
        <f t="shared" si="14"/>
        <v/>
      </c>
      <c r="G148" s="71" t="str">
        <f t="shared" si="15"/>
        <v/>
      </c>
    </row>
    <row r="149" spans="1:7" x14ac:dyDescent="0.25">
      <c r="A149" s="79" t="str">
        <f t="shared" si="16"/>
        <v/>
      </c>
      <c r="B149" s="73" t="str">
        <f t="shared" si="17"/>
        <v/>
      </c>
      <c r="C149" s="71" t="str">
        <f t="shared" si="18"/>
        <v/>
      </c>
      <c r="D149" s="80" t="str">
        <f t="shared" si="19"/>
        <v/>
      </c>
      <c r="E149" s="80" t="str">
        <f t="shared" si="20"/>
        <v/>
      </c>
      <c r="F149" s="80" t="str">
        <f t="shared" si="14"/>
        <v/>
      </c>
      <c r="G149" s="71" t="str">
        <f t="shared" si="15"/>
        <v/>
      </c>
    </row>
    <row r="150" spans="1:7" x14ac:dyDescent="0.25">
      <c r="A150" s="79" t="str">
        <f t="shared" si="16"/>
        <v/>
      </c>
      <c r="B150" s="73" t="str">
        <f t="shared" si="17"/>
        <v/>
      </c>
      <c r="C150" s="71" t="str">
        <f t="shared" si="18"/>
        <v/>
      </c>
      <c r="D150" s="80" t="str">
        <f t="shared" si="19"/>
        <v/>
      </c>
      <c r="E150" s="80" t="str">
        <f t="shared" si="20"/>
        <v/>
      </c>
      <c r="F150" s="80" t="str">
        <f t="shared" si="14"/>
        <v/>
      </c>
      <c r="G150" s="71" t="str">
        <f t="shared" si="15"/>
        <v/>
      </c>
    </row>
    <row r="151" spans="1:7" x14ac:dyDescent="0.25">
      <c r="A151" s="79" t="str">
        <f t="shared" si="16"/>
        <v/>
      </c>
      <c r="B151" s="73" t="str">
        <f t="shared" si="17"/>
        <v/>
      </c>
      <c r="C151" s="71" t="str">
        <f t="shared" si="18"/>
        <v/>
      </c>
      <c r="D151" s="80" t="str">
        <f t="shared" si="19"/>
        <v/>
      </c>
      <c r="E151" s="80" t="str">
        <f t="shared" si="20"/>
        <v/>
      </c>
      <c r="F151" s="80" t="str">
        <f t="shared" si="14"/>
        <v/>
      </c>
      <c r="G151" s="71" t="str">
        <f t="shared" si="15"/>
        <v/>
      </c>
    </row>
    <row r="152" spans="1:7" x14ac:dyDescent="0.25">
      <c r="A152" s="79" t="str">
        <f t="shared" si="16"/>
        <v/>
      </c>
      <c r="B152" s="73" t="str">
        <f t="shared" si="17"/>
        <v/>
      </c>
      <c r="C152" s="71" t="str">
        <f t="shared" si="18"/>
        <v/>
      </c>
      <c r="D152" s="80" t="str">
        <f t="shared" si="19"/>
        <v/>
      </c>
      <c r="E152" s="80" t="str">
        <f t="shared" si="20"/>
        <v/>
      </c>
      <c r="F152" s="80" t="str">
        <f t="shared" si="14"/>
        <v/>
      </c>
      <c r="G152" s="71" t="str">
        <f t="shared" si="15"/>
        <v/>
      </c>
    </row>
    <row r="153" spans="1:7" x14ac:dyDescent="0.25">
      <c r="A153" s="79" t="str">
        <f t="shared" si="16"/>
        <v/>
      </c>
      <c r="B153" s="73" t="str">
        <f t="shared" si="17"/>
        <v/>
      </c>
      <c r="C153" s="71" t="str">
        <f t="shared" si="18"/>
        <v/>
      </c>
      <c r="D153" s="80" t="str">
        <f t="shared" si="19"/>
        <v/>
      </c>
      <c r="E153" s="80" t="str">
        <f t="shared" si="20"/>
        <v/>
      </c>
      <c r="F153" s="80" t="str">
        <f t="shared" si="14"/>
        <v/>
      </c>
      <c r="G153" s="71" t="str">
        <f t="shared" si="15"/>
        <v/>
      </c>
    </row>
    <row r="154" spans="1:7" x14ac:dyDescent="0.25">
      <c r="A154" s="79" t="str">
        <f t="shared" si="16"/>
        <v/>
      </c>
      <c r="B154" s="73" t="str">
        <f t="shared" si="17"/>
        <v/>
      </c>
      <c r="C154" s="71" t="str">
        <f t="shared" si="18"/>
        <v/>
      </c>
      <c r="D154" s="80" t="str">
        <f t="shared" si="19"/>
        <v/>
      </c>
      <c r="E154" s="80" t="str">
        <f t="shared" si="20"/>
        <v/>
      </c>
      <c r="F154" s="80" t="str">
        <f t="shared" si="14"/>
        <v/>
      </c>
      <c r="G154" s="71" t="str">
        <f t="shared" si="15"/>
        <v/>
      </c>
    </row>
    <row r="155" spans="1:7" x14ac:dyDescent="0.25">
      <c r="A155" s="79" t="str">
        <f t="shared" si="16"/>
        <v/>
      </c>
      <c r="B155" s="73" t="str">
        <f t="shared" si="17"/>
        <v/>
      </c>
      <c r="C155" s="71" t="str">
        <f t="shared" si="18"/>
        <v/>
      </c>
      <c r="D155" s="80" t="str">
        <f t="shared" si="19"/>
        <v/>
      </c>
      <c r="E155" s="80" t="str">
        <f t="shared" si="20"/>
        <v/>
      </c>
      <c r="F155" s="80" t="str">
        <f t="shared" si="14"/>
        <v/>
      </c>
      <c r="G155" s="71" t="str">
        <f t="shared" si="15"/>
        <v/>
      </c>
    </row>
    <row r="156" spans="1:7" x14ac:dyDescent="0.25">
      <c r="A156" s="79" t="str">
        <f t="shared" si="16"/>
        <v/>
      </c>
      <c r="B156" s="73" t="str">
        <f t="shared" si="17"/>
        <v/>
      </c>
      <c r="C156" s="71" t="str">
        <f t="shared" si="18"/>
        <v/>
      </c>
      <c r="D156" s="80" t="str">
        <f t="shared" si="19"/>
        <v/>
      </c>
      <c r="E156" s="80" t="str">
        <f t="shared" si="20"/>
        <v/>
      </c>
      <c r="F156" s="80" t="str">
        <f t="shared" si="14"/>
        <v/>
      </c>
      <c r="G156" s="71" t="str">
        <f t="shared" si="15"/>
        <v/>
      </c>
    </row>
    <row r="157" spans="1:7" x14ac:dyDescent="0.25">
      <c r="A157" s="79" t="str">
        <f t="shared" si="16"/>
        <v/>
      </c>
      <c r="B157" s="73" t="str">
        <f t="shared" si="17"/>
        <v/>
      </c>
      <c r="C157" s="71" t="str">
        <f t="shared" si="18"/>
        <v/>
      </c>
      <c r="D157" s="80" t="str">
        <f t="shared" si="19"/>
        <v/>
      </c>
      <c r="E157" s="80" t="str">
        <f t="shared" si="20"/>
        <v/>
      </c>
      <c r="F157" s="80" t="str">
        <f t="shared" si="14"/>
        <v/>
      </c>
      <c r="G157" s="71" t="str">
        <f t="shared" si="15"/>
        <v/>
      </c>
    </row>
    <row r="158" spans="1:7" x14ac:dyDescent="0.25">
      <c r="A158" s="79" t="str">
        <f t="shared" si="16"/>
        <v/>
      </c>
      <c r="B158" s="73" t="str">
        <f t="shared" si="17"/>
        <v/>
      </c>
      <c r="C158" s="71" t="str">
        <f t="shared" si="18"/>
        <v/>
      </c>
      <c r="D158" s="80" t="str">
        <f t="shared" si="19"/>
        <v/>
      </c>
      <c r="E158" s="80" t="str">
        <f t="shared" si="20"/>
        <v/>
      </c>
      <c r="F158" s="80" t="str">
        <f t="shared" si="14"/>
        <v/>
      </c>
      <c r="G158" s="71" t="str">
        <f t="shared" si="15"/>
        <v/>
      </c>
    </row>
    <row r="159" spans="1:7" x14ac:dyDescent="0.25">
      <c r="A159" s="79" t="str">
        <f t="shared" si="16"/>
        <v/>
      </c>
      <c r="B159" s="73" t="str">
        <f t="shared" si="17"/>
        <v/>
      </c>
      <c r="C159" s="71" t="str">
        <f t="shared" si="18"/>
        <v/>
      </c>
      <c r="D159" s="80" t="str">
        <f t="shared" si="19"/>
        <v/>
      </c>
      <c r="E159" s="80" t="str">
        <f t="shared" si="20"/>
        <v/>
      </c>
      <c r="F159" s="80" t="str">
        <f t="shared" si="14"/>
        <v/>
      </c>
      <c r="G159" s="71" t="str">
        <f t="shared" si="15"/>
        <v/>
      </c>
    </row>
    <row r="160" spans="1:7" x14ac:dyDescent="0.25">
      <c r="A160" s="79" t="str">
        <f t="shared" si="16"/>
        <v/>
      </c>
      <c r="B160" s="73" t="str">
        <f t="shared" si="17"/>
        <v/>
      </c>
      <c r="C160" s="71" t="str">
        <f t="shared" si="18"/>
        <v/>
      </c>
      <c r="D160" s="80" t="str">
        <f t="shared" si="19"/>
        <v/>
      </c>
      <c r="E160" s="80" t="str">
        <f t="shared" si="20"/>
        <v/>
      </c>
      <c r="F160" s="80" t="str">
        <f t="shared" si="14"/>
        <v/>
      </c>
      <c r="G160" s="71" t="str">
        <f t="shared" si="15"/>
        <v/>
      </c>
    </row>
    <row r="161" spans="1:7" x14ac:dyDescent="0.25">
      <c r="A161" s="79" t="str">
        <f t="shared" si="16"/>
        <v/>
      </c>
      <c r="B161" s="73" t="str">
        <f t="shared" si="17"/>
        <v/>
      </c>
      <c r="C161" s="71" t="str">
        <f t="shared" si="18"/>
        <v/>
      </c>
      <c r="D161" s="80" t="str">
        <f t="shared" si="19"/>
        <v/>
      </c>
      <c r="E161" s="80" t="str">
        <f t="shared" si="20"/>
        <v/>
      </c>
      <c r="F161" s="80" t="str">
        <f t="shared" si="14"/>
        <v/>
      </c>
      <c r="G161" s="71" t="str">
        <f t="shared" si="15"/>
        <v/>
      </c>
    </row>
    <row r="162" spans="1:7" x14ac:dyDescent="0.25">
      <c r="A162" s="79" t="str">
        <f t="shared" si="16"/>
        <v/>
      </c>
      <c r="B162" s="73" t="str">
        <f t="shared" si="17"/>
        <v/>
      </c>
      <c r="C162" s="71" t="str">
        <f t="shared" si="18"/>
        <v/>
      </c>
      <c r="D162" s="80" t="str">
        <f t="shared" si="19"/>
        <v/>
      </c>
      <c r="E162" s="80" t="str">
        <f t="shared" si="20"/>
        <v/>
      </c>
      <c r="F162" s="80" t="str">
        <f t="shared" si="14"/>
        <v/>
      </c>
      <c r="G162" s="71" t="str">
        <f t="shared" si="15"/>
        <v/>
      </c>
    </row>
    <row r="163" spans="1:7" x14ac:dyDescent="0.25">
      <c r="A163" s="79" t="str">
        <f t="shared" si="16"/>
        <v/>
      </c>
      <c r="B163" s="73" t="str">
        <f t="shared" si="17"/>
        <v/>
      </c>
      <c r="C163" s="71" t="str">
        <f t="shared" si="18"/>
        <v/>
      </c>
      <c r="D163" s="80" t="str">
        <f t="shared" si="19"/>
        <v/>
      </c>
      <c r="E163" s="80" t="str">
        <f t="shared" si="20"/>
        <v/>
      </c>
      <c r="F163" s="80" t="str">
        <f t="shared" si="14"/>
        <v/>
      </c>
      <c r="G163" s="71" t="str">
        <f t="shared" si="15"/>
        <v/>
      </c>
    </row>
    <row r="164" spans="1:7" x14ac:dyDescent="0.25">
      <c r="A164" s="79" t="str">
        <f t="shared" si="16"/>
        <v/>
      </c>
      <c r="B164" s="73" t="str">
        <f t="shared" si="17"/>
        <v/>
      </c>
      <c r="C164" s="71" t="str">
        <f t="shared" si="18"/>
        <v/>
      </c>
      <c r="D164" s="80" t="str">
        <f t="shared" si="19"/>
        <v/>
      </c>
      <c r="E164" s="80" t="str">
        <f t="shared" si="20"/>
        <v/>
      </c>
      <c r="F164" s="80" t="str">
        <f t="shared" si="14"/>
        <v/>
      </c>
      <c r="G164" s="71" t="str">
        <f t="shared" si="15"/>
        <v/>
      </c>
    </row>
    <row r="165" spans="1:7" x14ac:dyDescent="0.25">
      <c r="A165" s="79" t="str">
        <f t="shared" si="16"/>
        <v/>
      </c>
      <c r="B165" s="73" t="str">
        <f t="shared" si="17"/>
        <v/>
      </c>
      <c r="C165" s="71" t="str">
        <f t="shared" si="18"/>
        <v/>
      </c>
      <c r="D165" s="80" t="str">
        <f t="shared" si="19"/>
        <v/>
      </c>
      <c r="E165" s="80" t="str">
        <f t="shared" si="20"/>
        <v/>
      </c>
      <c r="F165" s="80" t="str">
        <f t="shared" si="14"/>
        <v/>
      </c>
      <c r="G165" s="71" t="str">
        <f t="shared" si="15"/>
        <v/>
      </c>
    </row>
    <row r="166" spans="1:7" x14ac:dyDescent="0.25">
      <c r="A166" s="79" t="str">
        <f t="shared" si="16"/>
        <v/>
      </c>
      <c r="B166" s="73" t="str">
        <f t="shared" si="17"/>
        <v/>
      </c>
      <c r="C166" s="71" t="str">
        <f t="shared" si="18"/>
        <v/>
      </c>
      <c r="D166" s="80" t="str">
        <f t="shared" si="19"/>
        <v/>
      </c>
      <c r="E166" s="80" t="str">
        <f t="shared" si="20"/>
        <v/>
      </c>
      <c r="F166" s="80" t="str">
        <f t="shared" si="14"/>
        <v/>
      </c>
      <c r="G166" s="71" t="str">
        <f t="shared" si="15"/>
        <v/>
      </c>
    </row>
    <row r="167" spans="1:7" x14ac:dyDescent="0.25">
      <c r="A167" s="79" t="str">
        <f t="shared" si="16"/>
        <v/>
      </c>
      <c r="B167" s="73" t="str">
        <f t="shared" si="17"/>
        <v/>
      </c>
      <c r="C167" s="71" t="str">
        <f t="shared" si="18"/>
        <v/>
      </c>
      <c r="D167" s="80" t="str">
        <f t="shared" si="19"/>
        <v/>
      </c>
      <c r="E167" s="80" t="str">
        <f t="shared" si="20"/>
        <v/>
      </c>
      <c r="F167" s="80" t="str">
        <f t="shared" si="14"/>
        <v/>
      </c>
      <c r="G167" s="71" t="str">
        <f t="shared" si="15"/>
        <v/>
      </c>
    </row>
    <row r="168" spans="1:7" x14ac:dyDescent="0.25">
      <c r="A168" s="79" t="str">
        <f t="shared" si="16"/>
        <v/>
      </c>
      <c r="B168" s="73" t="str">
        <f t="shared" si="17"/>
        <v/>
      </c>
      <c r="C168" s="71" t="str">
        <f t="shared" si="18"/>
        <v/>
      </c>
      <c r="D168" s="80" t="str">
        <f t="shared" si="19"/>
        <v/>
      </c>
      <c r="E168" s="80" t="str">
        <f t="shared" si="20"/>
        <v/>
      </c>
      <c r="F168" s="80" t="str">
        <f t="shared" si="14"/>
        <v/>
      </c>
      <c r="G168" s="71" t="str">
        <f t="shared" si="15"/>
        <v/>
      </c>
    </row>
    <row r="169" spans="1:7" x14ac:dyDescent="0.25">
      <c r="A169" s="79" t="str">
        <f t="shared" si="16"/>
        <v/>
      </c>
      <c r="B169" s="73" t="str">
        <f t="shared" si="17"/>
        <v/>
      </c>
      <c r="C169" s="71" t="str">
        <f t="shared" si="18"/>
        <v/>
      </c>
      <c r="D169" s="80" t="str">
        <f t="shared" si="19"/>
        <v/>
      </c>
      <c r="E169" s="80" t="str">
        <f t="shared" si="20"/>
        <v/>
      </c>
      <c r="F169" s="80" t="str">
        <f t="shared" si="14"/>
        <v/>
      </c>
      <c r="G169" s="71" t="str">
        <f t="shared" si="15"/>
        <v/>
      </c>
    </row>
    <row r="170" spans="1:7" x14ac:dyDescent="0.25">
      <c r="A170" s="79" t="str">
        <f t="shared" si="16"/>
        <v/>
      </c>
      <c r="B170" s="73" t="str">
        <f t="shared" si="17"/>
        <v/>
      </c>
      <c r="C170" s="71" t="str">
        <f t="shared" si="18"/>
        <v/>
      </c>
      <c r="D170" s="80" t="str">
        <f t="shared" si="19"/>
        <v/>
      </c>
      <c r="E170" s="80" t="str">
        <f t="shared" si="20"/>
        <v/>
      </c>
      <c r="F170" s="80" t="str">
        <f t="shared" si="14"/>
        <v/>
      </c>
      <c r="G170" s="71" t="str">
        <f t="shared" si="15"/>
        <v/>
      </c>
    </row>
    <row r="171" spans="1:7" x14ac:dyDescent="0.25">
      <c r="A171" s="79" t="str">
        <f t="shared" si="16"/>
        <v/>
      </c>
      <c r="B171" s="73" t="str">
        <f t="shared" si="17"/>
        <v/>
      </c>
      <c r="C171" s="71" t="str">
        <f t="shared" si="18"/>
        <v/>
      </c>
      <c r="D171" s="80" t="str">
        <f t="shared" si="19"/>
        <v/>
      </c>
      <c r="E171" s="80" t="str">
        <f t="shared" si="20"/>
        <v/>
      </c>
      <c r="F171" s="80" t="str">
        <f t="shared" si="14"/>
        <v/>
      </c>
      <c r="G171" s="71" t="str">
        <f t="shared" si="15"/>
        <v/>
      </c>
    </row>
    <row r="172" spans="1:7" x14ac:dyDescent="0.25">
      <c r="A172" s="79" t="str">
        <f t="shared" si="16"/>
        <v/>
      </c>
      <c r="B172" s="73" t="str">
        <f t="shared" si="17"/>
        <v/>
      </c>
      <c r="C172" s="71" t="str">
        <f t="shared" si="18"/>
        <v/>
      </c>
      <c r="D172" s="80" t="str">
        <f t="shared" si="19"/>
        <v/>
      </c>
      <c r="E172" s="80" t="str">
        <f t="shared" si="20"/>
        <v/>
      </c>
      <c r="F172" s="80" t="str">
        <f t="shared" si="14"/>
        <v/>
      </c>
      <c r="G172" s="71" t="str">
        <f t="shared" si="15"/>
        <v/>
      </c>
    </row>
    <row r="173" spans="1:7" x14ac:dyDescent="0.25">
      <c r="A173" s="79" t="str">
        <f t="shared" si="16"/>
        <v/>
      </c>
      <c r="B173" s="73" t="str">
        <f t="shared" si="17"/>
        <v/>
      </c>
      <c r="C173" s="71" t="str">
        <f t="shared" si="18"/>
        <v/>
      </c>
      <c r="D173" s="80" t="str">
        <f t="shared" si="19"/>
        <v/>
      </c>
      <c r="E173" s="80" t="str">
        <f t="shared" si="20"/>
        <v/>
      </c>
      <c r="F173" s="80" t="str">
        <f t="shared" si="14"/>
        <v/>
      </c>
      <c r="G173" s="71" t="str">
        <f t="shared" si="15"/>
        <v/>
      </c>
    </row>
    <row r="174" spans="1:7" x14ac:dyDescent="0.25">
      <c r="A174" s="79" t="str">
        <f t="shared" si="16"/>
        <v/>
      </c>
      <c r="B174" s="73" t="str">
        <f t="shared" si="17"/>
        <v/>
      </c>
      <c r="C174" s="71" t="str">
        <f t="shared" si="18"/>
        <v/>
      </c>
      <c r="D174" s="80" t="str">
        <f t="shared" si="19"/>
        <v/>
      </c>
      <c r="E174" s="80" t="str">
        <f t="shared" si="20"/>
        <v/>
      </c>
      <c r="F174" s="80" t="str">
        <f t="shared" si="14"/>
        <v/>
      </c>
      <c r="G174" s="71" t="str">
        <f t="shared" si="15"/>
        <v/>
      </c>
    </row>
    <row r="175" spans="1:7" x14ac:dyDescent="0.25">
      <c r="A175" s="79" t="str">
        <f t="shared" si="16"/>
        <v/>
      </c>
      <c r="B175" s="73" t="str">
        <f t="shared" si="17"/>
        <v/>
      </c>
      <c r="C175" s="71" t="str">
        <f t="shared" si="18"/>
        <v/>
      </c>
      <c r="D175" s="80" t="str">
        <f t="shared" si="19"/>
        <v/>
      </c>
      <c r="E175" s="80" t="str">
        <f t="shared" si="20"/>
        <v/>
      </c>
      <c r="F175" s="80" t="str">
        <f t="shared" si="14"/>
        <v/>
      </c>
      <c r="G175" s="71" t="str">
        <f t="shared" si="15"/>
        <v/>
      </c>
    </row>
    <row r="176" spans="1:7" x14ac:dyDescent="0.25">
      <c r="A176" s="79" t="str">
        <f t="shared" si="16"/>
        <v/>
      </c>
      <c r="B176" s="73" t="str">
        <f t="shared" si="17"/>
        <v/>
      </c>
      <c r="C176" s="71" t="str">
        <f t="shared" si="18"/>
        <v/>
      </c>
      <c r="D176" s="80" t="str">
        <f t="shared" si="19"/>
        <v/>
      </c>
      <c r="E176" s="80" t="str">
        <f t="shared" si="20"/>
        <v/>
      </c>
      <c r="F176" s="80" t="str">
        <f t="shared" si="14"/>
        <v/>
      </c>
      <c r="G176" s="71" t="str">
        <f t="shared" si="15"/>
        <v/>
      </c>
    </row>
    <row r="177" spans="1:7" x14ac:dyDescent="0.25">
      <c r="A177" s="79" t="str">
        <f t="shared" si="16"/>
        <v/>
      </c>
      <c r="B177" s="73" t="str">
        <f t="shared" si="17"/>
        <v/>
      </c>
      <c r="C177" s="71" t="str">
        <f t="shared" si="18"/>
        <v/>
      </c>
      <c r="D177" s="80" t="str">
        <f t="shared" si="19"/>
        <v/>
      </c>
      <c r="E177" s="80" t="str">
        <f t="shared" si="20"/>
        <v/>
      </c>
      <c r="F177" s="80" t="str">
        <f t="shared" si="14"/>
        <v/>
      </c>
      <c r="G177" s="71" t="str">
        <f t="shared" si="15"/>
        <v/>
      </c>
    </row>
    <row r="178" spans="1:7" x14ac:dyDescent="0.25">
      <c r="A178" s="79" t="str">
        <f t="shared" si="16"/>
        <v/>
      </c>
      <c r="B178" s="73" t="str">
        <f t="shared" si="17"/>
        <v/>
      </c>
      <c r="C178" s="71" t="str">
        <f t="shared" si="18"/>
        <v/>
      </c>
      <c r="D178" s="80" t="str">
        <f t="shared" si="19"/>
        <v/>
      </c>
      <c r="E178" s="80" t="str">
        <f t="shared" si="20"/>
        <v/>
      </c>
      <c r="F178" s="80" t="str">
        <f t="shared" si="14"/>
        <v/>
      </c>
      <c r="G178" s="71" t="str">
        <f t="shared" si="15"/>
        <v/>
      </c>
    </row>
    <row r="179" spans="1:7" x14ac:dyDescent="0.25">
      <c r="A179" s="79" t="str">
        <f t="shared" si="16"/>
        <v/>
      </c>
      <c r="B179" s="73" t="str">
        <f t="shared" si="17"/>
        <v/>
      </c>
      <c r="C179" s="71" t="str">
        <f t="shared" si="18"/>
        <v/>
      </c>
      <c r="D179" s="80" t="str">
        <f t="shared" si="19"/>
        <v/>
      </c>
      <c r="E179" s="80" t="str">
        <f t="shared" si="20"/>
        <v/>
      </c>
      <c r="F179" s="80" t="str">
        <f t="shared" si="14"/>
        <v/>
      </c>
      <c r="G179" s="71" t="str">
        <f t="shared" si="15"/>
        <v/>
      </c>
    </row>
    <row r="180" spans="1:7" x14ac:dyDescent="0.25">
      <c r="A180" s="79" t="str">
        <f t="shared" si="16"/>
        <v/>
      </c>
      <c r="B180" s="73" t="str">
        <f t="shared" si="17"/>
        <v/>
      </c>
      <c r="C180" s="71" t="str">
        <f t="shared" si="18"/>
        <v/>
      </c>
      <c r="D180" s="80" t="str">
        <f t="shared" si="19"/>
        <v/>
      </c>
      <c r="E180" s="80" t="str">
        <f t="shared" si="20"/>
        <v/>
      </c>
      <c r="F180" s="80" t="str">
        <f t="shared" si="14"/>
        <v/>
      </c>
      <c r="G180" s="71" t="str">
        <f t="shared" si="15"/>
        <v/>
      </c>
    </row>
    <row r="181" spans="1:7" x14ac:dyDescent="0.25">
      <c r="A181" s="79" t="str">
        <f t="shared" si="16"/>
        <v/>
      </c>
      <c r="B181" s="73" t="str">
        <f t="shared" si="17"/>
        <v/>
      </c>
      <c r="C181" s="71" t="str">
        <f t="shared" si="18"/>
        <v/>
      </c>
      <c r="D181" s="80" t="str">
        <f t="shared" si="19"/>
        <v/>
      </c>
      <c r="E181" s="80" t="str">
        <f t="shared" si="20"/>
        <v/>
      </c>
      <c r="F181" s="80" t="str">
        <f t="shared" si="14"/>
        <v/>
      </c>
      <c r="G181" s="71" t="str">
        <f t="shared" si="15"/>
        <v/>
      </c>
    </row>
    <row r="182" spans="1:7" x14ac:dyDescent="0.25">
      <c r="A182" s="79" t="str">
        <f t="shared" si="16"/>
        <v/>
      </c>
      <c r="B182" s="73" t="str">
        <f t="shared" si="17"/>
        <v/>
      </c>
      <c r="C182" s="71" t="str">
        <f t="shared" si="18"/>
        <v/>
      </c>
      <c r="D182" s="80" t="str">
        <f t="shared" si="19"/>
        <v/>
      </c>
      <c r="E182" s="80" t="str">
        <f t="shared" si="20"/>
        <v/>
      </c>
      <c r="F182" s="80" t="str">
        <f t="shared" si="14"/>
        <v/>
      </c>
      <c r="G182" s="71" t="str">
        <f t="shared" si="15"/>
        <v/>
      </c>
    </row>
    <row r="183" spans="1:7" x14ac:dyDescent="0.25">
      <c r="A183" s="79" t="str">
        <f t="shared" si="16"/>
        <v/>
      </c>
      <c r="B183" s="73" t="str">
        <f t="shared" si="17"/>
        <v/>
      </c>
      <c r="C183" s="71" t="str">
        <f t="shared" si="18"/>
        <v/>
      </c>
      <c r="D183" s="80" t="str">
        <f t="shared" si="19"/>
        <v/>
      </c>
      <c r="E183" s="80" t="str">
        <f t="shared" si="20"/>
        <v/>
      </c>
      <c r="F183" s="80" t="str">
        <f t="shared" si="14"/>
        <v/>
      </c>
      <c r="G183" s="71" t="str">
        <f t="shared" si="15"/>
        <v/>
      </c>
    </row>
    <row r="184" spans="1:7" x14ac:dyDescent="0.25">
      <c r="A184" s="79" t="str">
        <f t="shared" si="16"/>
        <v/>
      </c>
      <c r="B184" s="73" t="str">
        <f t="shared" si="17"/>
        <v/>
      </c>
      <c r="C184" s="71" t="str">
        <f t="shared" si="18"/>
        <v/>
      </c>
      <c r="D184" s="80" t="str">
        <f t="shared" si="19"/>
        <v/>
      </c>
      <c r="E184" s="80" t="str">
        <f t="shared" si="20"/>
        <v/>
      </c>
      <c r="F184" s="80" t="str">
        <f t="shared" si="14"/>
        <v/>
      </c>
      <c r="G184" s="71" t="str">
        <f t="shared" si="15"/>
        <v/>
      </c>
    </row>
    <row r="185" spans="1:7" x14ac:dyDescent="0.25">
      <c r="A185" s="79" t="str">
        <f t="shared" si="16"/>
        <v/>
      </c>
      <c r="B185" s="73" t="str">
        <f t="shared" si="17"/>
        <v/>
      </c>
      <c r="C185" s="71" t="str">
        <f t="shared" si="18"/>
        <v/>
      </c>
      <c r="D185" s="80" t="str">
        <f t="shared" si="19"/>
        <v/>
      </c>
      <c r="E185" s="80" t="str">
        <f t="shared" si="20"/>
        <v/>
      </c>
      <c r="F185" s="80" t="str">
        <f t="shared" si="14"/>
        <v/>
      </c>
      <c r="G185" s="71" t="str">
        <f t="shared" si="15"/>
        <v/>
      </c>
    </row>
    <row r="186" spans="1:7" x14ac:dyDescent="0.25">
      <c r="A186" s="79" t="str">
        <f t="shared" si="16"/>
        <v/>
      </c>
      <c r="B186" s="73" t="str">
        <f t="shared" si="17"/>
        <v/>
      </c>
      <c r="C186" s="71" t="str">
        <f t="shared" si="18"/>
        <v/>
      </c>
      <c r="D186" s="80" t="str">
        <f t="shared" si="19"/>
        <v/>
      </c>
      <c r="E186" s="80" t="str">
        <f t="shared" si="20"/>
        <v/>
      </c>
      <c r="F186" s="80" t="str">
        <f t="shared" si="14"/>
        <v/>
      </c>
      <c r="G186" s="71" t="str">
        <f t="shared" si="15"/>
        <v/>
      </c>
    </row>
    <row r="187" spans="1:7" x14ac:dyDescent="0.25">
      <c r="A187" s="79" t="str">
        <f t="shared" si="16"/>
        <v/>
      </c>
      <c r="B187" s="73" t="str">
        <f t="shared" si="17"/>
        <v/>
      </c>
      <c r="C187" s="71" t="str">
        <f t="shared" si="18"/>
        <v/>
      </c>
      <c r="D187" s="80" t="str">
        <f t="shared" si="19"/>
        <v/>
      </c>
      <c r="E187" s="80" t="str">
        <f t="shared" si="20"/>
        <v/>
      </c>
      <c r="F187" s="80" t="str">
        <f t="shared" si="14"/>
        <v/>
      </c>
      <c r="G187" s="71" t="str">
        <f t="shared" si="15"/>
        <v/>
      </c>
    </row>
    <row r="188" spans="1:7" x14ac:dyDescent="0.25">
      <c r="A188" s="79" t="str">
        <f t="shared" si="16"/>
        <v/>
      </c>
      <c r="B188" s="73" t="str">
        <f t="shared" si="17"/>
        <v/>
      </c>
      <c r="C188" s="71" t="str">
        <f t="shared" si="18"/>
        <v/>
      </c>
      <c r="D188" s="80" t="str">
        <f t="shared" si="19"/>
        <v/>
      </c>
      <c r="E188" s="80" t="str">
        <f t="shared" si="20"/>
        <v/>
      </c>
      <c r="F188" s="80" t="str">
        <f t="shared" si="14"/>
        <v/>
      </c>
      <c r="G188" s="71" t="str">
        <f t="shared" si="15"/>
        <v/>
      </c>
    </row>
    <row r="189" spans="1:7" x14ac:dyDescent="0.25">
      <c r="A189" s="79" t="str">
        <f t="shared" si="16"/>
        <v/>
      </c>
      <c r="B189" s="73" t="str">
        <f t="shared" si="17"/>
        <v/>
      </c>
      <c r="C189" s="71" t="str">
        <f t="shared" si="18"/>
        <v/>
      </c>
      <c r="D189" s="80" t="str">
        <f t="shared" si="19"/>
        <v/>
      </c>
      <c r="E189" s="80" t="str">
        <f t="shared" si="20"/>
        <v/>
      </c>
      <c r="F189" s="80" t="str">
        <f t="shared" si="14"/>
        <v/>
      </c>
      <c r="G189" s="71" t="str">
        <f t="shared" si="15"/>
        <v/>
      </c>
    </row>
    <row r="190" spans="1:7" x14ac:dyDescent="0.25">
      <c r="A190" s="79" t="str">
        <f t="shared" si="16"/>
        <v/>
      </c>
      <c r="B190" s="73" t="str">
        <f t="shared" si="17"/>
        <v/>
      </c>
      <c r="C190" s="71" t="str">
        <f t="shared" si="18"/>
        <v/>
      </c>
      <c r="D190" s="80" t="str">
        <f t="shared" si="19"/>
        <v/>
      </c>
      <c r="E190" s="80" t="str">
        <f t="shared" si="20"/>
        <v/>
      </c>
      <c r="F190" s="80" t="str">
        <f t="shared" si="14"/>
        <v/>
      </c>
      <c r="G190" s="71" t="str">
        <f t="shared" si="15"/>
        <v/>
      </c>
    </row>
    <row r="191" spans="1:7" x14ac:dyDescent="0.25">
      <c r="A191" s="79" t="str">
        <f t="shared" si="16"/>
        <v/>
      </c>
      <c r="B191" s="73" t="str">
        <f t="shared" si="17"/>
        <v/>
      </c>
      <c r="C191" s="71" t="str">
        <f t="shared" si="18"/>
        <v/>
      </c>
      <c r="D191" s="80" t="str">
        <f t="shared" si="19"/>
        <v/>
      </c>
      <c r="E191" s="80" t="str">
        <f t="shared" si="20"/>
        <v/>
      </c>
      <c r="F191" s="80" t="str">
        <f t="shared" si="14"/>
        <v/>
      </c>
      <c r="G191" s="71" t="str">
        <f t="shared" si="15"/>
        <v/>
      </c>
    </row>
    <row r="192" spans="1:7" x14ac:dyDescent="0.25">
      <c r="A192" s="79" t="str">
        <f t="shared" si="16"/>
        <v/>
      </c>
      <c r="B192" s="73" t="str">
        <f t="shared" si="17"/>
        <v/>
      </c>
      <c r="C192" s="71" t="str">
        <f t="shared" si="18"/>
        <v/>
      </c>
      <c r="D192" s="80" t="str">
        <f t="shared" si="19"/>
        <v/>
      </c>
      <c r="E192" s="80" t="str">
        <f t="shared" si="20"/>
        <v/>
      </c>
      <c r="F192" s="80" t="str">
        <f t="shared" si="14"/>
        <v/>
      </c>
      <c r="G192" s="71" t="str">
        <f t="shared" si="15"/>
        <v/>
      </c>
    </row>
    <row r="193" spans="1:7" x14ac:dyDescent="0.25">
      <c r="A193" s="79" t="str">
        <f t="shared" si="16"/>
        <v/>
      </c>
      <c r="B193" s="73" t="str">
        <f t="shared" si="17"/>
        <v/>
      </c>
      <c r="C193" s="71" t="str">
        <f t="shared" si="18"/>
        <v/>
      </c>
      <c r="D193" s="80" t="str">
        <f t="shared" si="19"/>
        <v/>
      </c>
      <c r="E193" s="80" t="str">
        <f t="shared" si="20"/>
        <v/>
      </c>
      <c r="F193" s="80" t="str">
        <f t="shared" si="14"/>
        <v/>
      </c>
      <c r="G193" s="71" t="str">
        <f t="shared" si="15"/>
        <v/>
      </c>
    </row>
    <row r="194" spans="1:7" x14ac:dyDescent="0.25">
      <c r="A194" s="79" t="str">
        <f t="shared" si="16"/>
        <v/>
      </c>
      <c r="B194" s="73" t="str">
        <f t="shared" si="17"/>
        <v/>
      </c>
      <c r="C194" s="71" t="str">
        <f t="shared" si="18"/>
        <v/>
      </c>
      <c r="D194" s="80" t="str">
        <f t="shared" si="19"/>
        <v/>
      </c>
      <c r="E194" s="80" t="str">
        <f t="shared" si="20"/>
        <v/>
      </c>
      <c r="F194" s="80" t="str">
        <f t="shared" si="14"/>
        <v/>
      </c>
      <c r="G194" s="71" t="str">
        <f t="shared" si="15"/>
        <v/>
      </c>
    </row>
    <row r="195" spans="1:7" x14ac:dyDescent="0.25">
      <c r="A195" s="79" t="str">
        <f t="shared" si="16"/>
        <v/>
      </c>
      <c r="B195" s="73" t="str">
        <f t="shared" si="17"/>
        <v/>
      </c>
      <c r="C195" s="71" t="str">
        <f t="shared" si="18"/>
        <v/>
      </c>
      <c r="D195" s="80" t="str">
        <f t="shared" si="19"/>
        <v/>
      </c>
      <c r="E195" s="80" t="str">
        <f t="shared" si="20"/>
        <v/>
      </c>
      <c r="F195" s="80" t="str">
        <f t="shared" si="14"/>
        <v/>
      </c>
      <c r="G195" s="71" t="str">
        <f t="shared" si="15"/>
        <v/>
      </c>
    </row>
    <row r="196" spans="1:7" x14ac:dyDescent="0.25">
      <c r="A196" s="79" t="str">
        <f t="shared" si="16"/>
        <v/>
      </c>
      <c r="B196" s="73" t="str">
        <f t="shared" si="17"/>
        <v/>
      </c>
      <c r="C196" s="71" t="str">
        <f t="shared" si="18"/>
        <v/>
      </c>
      <c r="D196" s="80" t="str">
        <f t="shared" si="19"/>
        <v/>
      </c>
      <c r="E196" s="80" t="str">
        <f t="shared" si="20"/>
        <v/>
      </c>
      <c r="F196" s="80" t="str">
        <f t="shared" si="14"/>
        <v/>
      </c>
      <c r="G196" s="71" t="str">
        <f t="shared" si="15"/>
        <v/>
      </c>
    </row>
    <row r="197" spans="1:7" x14ac:dyDescent="0.25">
      <c r="A197" s="79" t="str">
        <f t="shared" si="16"/>
        <v/>
      </c>
      <c r="B197" s="73" t="str">
        <f t="shared" si="17"/>
        <v/>
      </c>
      <c r="C197" s="71" t="str">
        <f t="shared" si="18"/>
        <v/>
      </c>
      <c r="D197" s="80" t="str">
        <f t="shared" si="19"/>
        <v/>
      </c>
      <c r="E197" s="80" t="str">
        <f t="shared" si="20"/>
        <v/>
      </c>
      <c r="F197" s="80" t="str">
        <f t="shared" si="14"/>
        <v/>
      </c>
      <c r="G197" s="71" t="str">
        <f t="shared" si="15"/>
        <v/>
      </c>
    </row>
    <row r="198" spans="1:7" x14ac:dyDescent="0.25">
      <c r="A198" s="79" t="str">
        <f t="shared" si="16"/>
        <v/>
      </c>
      <c r="B198" s="73" t="str">
        <f t="shared" si="17"/>
        <v/>
      </c>
      <c r="C198" s="71" t="str">
        <f t="shared" si="18"/>
        <v/>
      </c>
      <c r="D198" s="80" t="str">
        <f t="shared" si="19"/>
        <v/>
      </c>
      <c r="E198" s="80" t="str">
        <f t="shared" si="20"/>
        <v/>
      </c>
      <c r="F198" s="80" t="str">
        <f t="shared" si="14"/>
        <v/>
      </c>
      <c r="G198" s="71" t="str">
        <f t="shared" si="15"/>
        <v/>
      </c>
    </row>
    <row r="199" spans="1:7" x14ac:dyDescent="0.25">
      <c r="A199" s="79" t="str">
        <f t="shared" si="16"/>
        <v/>
      </c>
      <c r="B199" s="73" t="str">
        <f t="shared" si="17"/>
        <v/>
      </c>
      <c r="C199" s="71" t="str">
        <f t="shared" si="18"/>
        <v/>
      </c>
      <c r="D199" s="80" t="str">
        <f t="shared" si="19"/>
        <v/>
      </c>
      <c r="E199" s="80" t="str">
        <f t="shared" si="20"/>
        <v/>
      </c>
      <c r="F199" s="80" t="str">
        <f t="shared" si="14"/>
        <v/>
      </c>
      <c r="G199" s="71" t="str">
        <f t="shared" si="15"/>
        <v/>
      </c>
    </row>
    <row r="200" spans="1:7" x14ac:dyDescent="0.25">
      <c r="A200" s="79" t="str">
        <f t="shared" si="16"/>
        <v/>
      </c>
      <c r="B200" s="73" t="str">
        <f t="shared" si="17"/>
        <v/>
      </c>
      <c r="C200" s="71" t="str">
        <f t="shared" si="18"/>
        <v/>
      </c>
      <c r="D200" s="80" t="str">
        <f t="shared" si="19"/>
        <v/>
      </c>
      <c r="E200" s="80" t="str">
        <f t="shared" si="20"/>
        <v/>
      </c>
      <c r="F200" s="80" t="str">
        <f t="shared" si="14"/>
        <v/>
      </c>
      <c r="G200" s="71" t="str">
        <f t="shared" si="15"/>
        <v/>
      </c>
    </row>
    <row r="201" spans="1:7" x14ac:dyDescent="0.25">
      <c r="A201" s="79" t="str">
        <f t="shared" si="16"/>
        <v/>
      </c>
      <c r="B201" s="73" t="str">
        <f t="shared" si="17"/>
        <v/>
      </c>
      <c r="C201" s="71" t="str">
        <f t="shared" si="18"/>
        <v/>
      </c>
      <c r="D201" s="80" t="str">
        <f t="shared" si="19"/>
        <v/>
      </c>
      <c r="E201" s="80" t="str">
        <f t="shared" si="20"/>
        <v/>
      </c>
      <c r="F201" s="80" t="str">
        <f t="shared" si="14"/>
        <v/>
      </c>
      <c r="G201" s="71" t="str">
        <f t="shared" si="15"/>
        <v/>
      </c>
    </row>
    <row r="202" spans="1:7" x14ac:dyDescent="0.25">
      <c r="A202" s="79" t="str">
        <f t="shared" si="16"/>
        <v/>
      </c>
      <c r="B202" s="73" t="str">
        <f t="shared" si="17"/>
        <v/>
      </c>
      <c r="C202" s="71" t="str">
        <f t="shared" si="18"/>
        <v/>
      </c>
      <c r="D202" s="80" t="str">
        <f t="shared" si="19"/>
        <v/>
      </c>
      <c r="E202" s="80" t="str">
        <f t="shared" si="20"/>
        <v/>
      </c>
      <c r="F202" s="80" t="str">
        <f t="shared" si="14"/>
        <v/>
      </c>
      <c r="G202" s="71" t="str">
        <f t="shared" si="15"/>
        <v/>
      </c>
    </row>
    <row r="203" spans="1:7" x14ac:dyDescent="0.25">
      <c r="A203" s="79" t="str">
        <f t="shared" si="16"/>
        <v/>
      </c>
      <c r="B203" s="73" t="str">
        <f t="shared" si="17"/>
        <v/>
      </c>
      <c r="C203" s="71" t="str">
        <f t="shared" si="18"/>
        <v/>
      </c>
      <c r="D203" s="80" t="str">
        <f t="shared" si="19"/>
        <v/>
      </c>
      <c r="E203" s="80" t="str">
        <f t="shared" si="20"/>
        <v/>
      </c>
      <c r="F203" s="80" t="str">
        <f t="shared" si="14"/>
        <v/>
      </c>
      <c r="G203" s="71" t="str">
        <f t="shared" si="15"/>
        <v/>
      </c>
    </row>
    <row r="204" spans="1:7" x14ac:dyDescent="0.25">
      <c r="A204" s="79" t="str">
        <f t="shared" si="16"/>
        <v/>
      </c>
      <c r="B204" s="73" t="str">
        <f t="shared" si="17"/>
        <v/>
      </c>
      <c r="C204" s="71" t="str">
        <f t="shared" si="18"/>
        <v/>
      </c>
      <c r="D204" s="80" t="str">
        <f t="shared" si="19"/>
        <v/>
      </c>
      <c r="E204" s="80" t="str">
        <f t="shared" si="20"/>
        <v/>
      </c>
      <c r="F204" s="80" t="str">
        <f t="shared" si="14"/>
        <v/>
      </c>
      <c r="G204" s="71" t="str">
        <f t="shared" si="15"/>
        <v/>
      </c>
    </row>
    <row r="205" spans="1:7" x14ac:dyDescent="0.25">
      <c r="A205" s="79" t="str">
        <f t="shared" si="16"/>
        <v/>
      </c>
      <c r="B205" s="73" t="str">
        <f t="shared" si="17"/>
        <v/>
      </c>
      <c r="C205" s="71" t="str">
        <f t="shared" si="18"/>
        <v/>
      </c>
      <c r="D205" s="80" t="str">
        <f t="shared" si="19"/>
        <v/>
      </c>
      <c r="E205" s="80" t="str">
        <f t="shared" si="20"/>
        <v/>
      </c>
      <c r="F205" s="80" t="str">
        <f t="shared" si="14"/>
        <v/>
      </c>
      <c r="G205" s="71" t="str">
        <f t="shared" si="15"/>
        <v/>
      </c>
    </row>
    <row r="206" spans="1:7" x14ac:dyDescent="0.25">
      <c r="A206" s="79" t="str">
        <f t="shared" si="16"/>
        <v/>
      </c>
      <c r="B206" s="73" t="str">
        <f t="shared" si="17"/>
        <v/>
      </c>
      <c r="C206" s="71" t="str">
        <f t="shared" si="18"/>
        <v/>
      </c>
      <c r="D206" s="80" t="str">
        <f t="shared" si="19"/>
        <v/>
      </c>
      <c r="E206" s="80" t="str">
        <f t="shared" si="20"/>
        <v/>
      </c>
      <c r="F206" s="80" t="str">
        <f t="shared" si="14"/>
        <v/>
      </c>
      <c r="G206" s="71" t="str">
        <f t="shared" si="15"/>
        <v/>
      </c>
    </row>
    <row r="207" spans="1:7" x14ac:dyDescent="0.25">
      <c r="A207" s="79" t="str">
        <f t="shared" si="16"/>
        <v/>
      </c>
      <c r="B207" s="73" t="str">
        <f t="shared" si="17"/>
        <v/>
      </c>
      <c r="C207" s="71" t="str">
        <f t="shared" si="18"/>
        <v/>
      </c>
      <c r="D207" s="80" t="str">
        <f t="shared" si="19"/>
        <v/>
      </c>
      <c r="E207" s="80" t="str">
        <f t="shared" si="20"/>
        <v/>
      </c>
      <c r="F207" s="80" t="str">
        <f t="shared" si="14"/>
        <v/>
      </c>
      <c r="G207" s="71" t="str">
        <f t="shared" si="15"/>
        <v/>
      </c>
    </row>
    <row r="208" spans="1:7" x14ac:dyDescent="0.25">
      <c r="A208" s="79" t="str">
        <f t="shared" si="16"/>
        <v/>
      </c>
      <c r="B208" s="73" t="str">
        <f t="shared" si="17"/>
        <v/>
      </c>
      <c r="C208" s="71" t="str">
        <f t="shared" si="18"/>
        <v/>
      </c>
      <c r="D208" s="80" t="str">
        <f t="shared" si="19"/>
        <v/>
      </c>
      <c r="E208" s="80" t="str">
        <f t="shared" si="20"/>
        <v/>
      </c>
      <c r="F208" s="80" t="str">
        <f t="shared" ref="F208:F271" si="21">IF(B208="","",SUM(D208:E208))</f>
        <v/>
      </c>
      <c r="G208" s="71" t="str">
        <f t="shared" ref="G208:G271" si="22">IF(B208="","",SUM(C208)-SUM(E208))</f>
        <v/>
      </c>
    </row>
    <row r="209" spans="1:7" x14ac:dyDescent="0.25">
      <c r="A209" s="79" t="str">
        <f t="shared" ref="A209:A272" si="23">IF(B209="","",EDATE(A208,1))</f>
        <v/>
      </c>
      <c r="B209" s="73" t="str">
        <f t="shared" ref="B209:B272" si="24">IF(B208="","",IF(SUM(B208)+1&lt;=$E$7,SUM(B208)+1,""))</f>
        <v/>
      </c>
      <c r="C209" s="71" t="str">
        <f t="shared" ref="C209:C272" si="25">IF(B209="","",G208)</f>
        <v/>
      </c>
      <c r="D209" s="80" t="str">
        <f t="shared" ref="D209:D272" si="26">IF(B209="","",IPMT($E$11/12,B209,$E$7,-$E$8,$E$9,0))</f>
        <v/>
      </c>
      <c r="E209" s="80" t="str">
        <f t="shared" ref="E209:E272" si="27">IF(B209="","",PPMT($E$11/12,B209,$E$7,-$E$8,$E$9,0))</f>
        <v/>
      </c>
      <c r="F209" s="80" t="str">
        <f t="shared" si="21"/>
        <v/>
      </c>
      <c r="G209" s="71" t="str">
        <f t="shared" si="22"/>
        <v/>
      </c>
    </row>
    <row r="210" spans="1:7" x14ac:dyDescent="0.25">
      <c r="A210" s="79" t="str">
        <f t="shared" si="23"/>
        <v/>
      </c>
      <c r="B210" s="73" t="str">
        <f t="shared" si="24"/>
        <v/>
      </c>
      <c r="C210" s="71" t="str">
        <f t="shared" si="25"/>
        <v/>
      </c>
      <c r="D210" s="80" t="str">
        <f t="shared" si="26"/>
        <v/>
      </c>
      <c r="E210" s="80" t="str">
        <f t="shared" si="27"/>
        <v/>
      </c>
      <c r="F210" s="80" t="str">
        <f t="shared" si="21"/>
        <v/>
      </c>
      <c r="G210" s="71" t="str">
        <f t="shared" si="22"/>
        <v/>
      </c>
    </row>
    <row r="211" spans="1:7" x14ac:dyDescent="0.25">
      <c r="A211" s="79" t="str">
        <f t="shared" si="23"/>
        <v/>
      </c>
      <c r="B211" s="73" t="str">
        <f t="shared" si="24"/>
        <v/>
      </c>
      <c r="C211" s="71" t="str">
        <f t="shared" si="25"/>
        <v/>
      </c>
      <c r="D211" s="80" t="str">
        <f t="shared" si="26"/>
        <v/>
      </c>
      <c r="E211" s="80" t="str">
        <f t="shared" si="27"/>
        <v/>
      </c>
      <c r="F211" s="80" t="str">
        <f t="shared" si="21"/>
        <v/>
      </c>
      <c r="G211" s="71" t="str">
        <f t="shared" si="22"/>
        <v/>
      </c>
    </row>
    <row r="212" spans="1:7" x14ac:dyDescent="0.25">
      <c r="A212" s="79" t="str">
        <f t="shared" si="23"/>
        <v/>
      </c>
      <c r="B212" s="73" t="str">
        <f t="shared" si="24"/>
        <v/>
      </c>
      <c r="C212" s="71" t="str">
        <f t="shared" si="25"/>
        <v/>
      </c>
      <c r="D212" s="80" t="str">
        <f t="shared" si="26"/>
        <v/>
      </c>
      <c r="E212" s="80" t="str">
        <f t="shared" si="27"/>
        <v/>
      </c>
      <c r="F212" s="80" t="str">
        <f t="shared" si="21"/>
        <v/>
      </c>
      <c r="G212" s="71" t="str">
        <f t="shared" si="22"/>
        <v/>
      </c>
    </row>
    <row r="213" spans="1:7" x14ac:dyDescent="0.25">
      <c r="A213" s="79" t="str">
        <f t="shared" si="23"/>
        <v/>
      </c>
      <c r="B213" s="73" t="str">
        <f t="shared" si="24"/>
        <v/>
      </c>
      <c r="C213" s="71" t="str">
        <f t="shared" si="25"/>
        <v/>
      </c>
      <c r="D213" s="80" t="str">
        <f t="shared" si="26"/>
        <v/>
      </c>
      <c r="E213" s="80" t="str">
        <f t="shared" si="27"/>
        <v/>
      </c>
      <c r="F213" s="80" t="str">
        <f t="shared" si="21"/>
        <v/>
      </c>
      <c r="G213" s="71" t="str">
        <f t="shared" si="22"/>
        <v/>
      </c>
    </row>
    <row r="214" spans="1:7" x14ac:dyDescent="0.25">
      <c r="A214" s="79" t="str">
        <f t="shared" si="23"/>
        <v/>
      </c>
      <c r="B214" s="73" t="str">
        <f t="shared" si="24"/>
        <v/>
      </c>
      <c r="C214" s="71" t="str">
        <f t="shared" si="25"/>
        <v/>
      </c>
      <c r="D214" s="80" t="str">
        <f t="shared" si="26"/>
        <v/>
      </c>
      <c r="E214" s="80" t="str">
        <f t="shared" si="27"/>
        <v/>
      </c>
      <c r="F214" s="80" t="str">
        <f t="shared" si="21"/>
        <v/>
      </c>
      <c r="G214" s="71" t="str">
        <f t="shared" si="22"/>
        <v/>
      </c>
    </row>
    <row r="215" spans="1:7" x14ac:dyDescent="0.25">
      <c r="A215" s="79" t="str">
        <f t="shared" si="23"/>
        <v/>
      </c>
      <c r="B215" s="73" t="str">
        <f t="shared" si="24"/>
        <v/>
      </c>
      <c r="C215" s="71" t="str">
        <f t="shared" si="25"/>
        <v/>
      </c>
      <c r="D215" s="80" t="str">
        <f t="shared" si="26"/>
        <v/>
      </c>
      <c r="E215" s="80" t="str">
        <f t="shared" si="27"/>
        <v/>
      </c>
      <c r="F215" s="80" t="str">
        <f t="shared" si="21"/>
        <v/>
      </c>
      <c r="G215" s="71" t="str">
        <f t="shared" si="22"/>
        <v/>
      </c>
    </row>
    <row r="216" spans="1:7" x14ac:dyDescent="0.25">
      <c r="A216" s="79" t="str">
        <f t="shared" si="23"/>
        <v/>
      </c>
      <c r="B216" s="73" t="str">
        <f t="shared" si="24"/>
        <v/>
      </c>
      <c r="C216" s="71" t="str">
        <f t="shared" si="25"/>
        <v/>
      </c>
      <c r="D216" s="80" t="str">
        <f t="shared" si="26"/>
        <v/>
      </c>
      <c r="E216" s="80" t="str">
        <f t="shared" si="27"/>
        <v/>
      </c>
      <c r="F216" s="80" t="str">
        <f t="shared" si="21"/>
        <v/>
      </c>
      <c r="G216" s="71" t="str">
        <f t="shared" si="22"/>
        <v/>
      </c>
    </row>
    <row r="217" spans="1:7" x14ac:dyDescent="0.25">
      <c r="A217" s="79" t="str">
        <f t="shared" si="23"/>
        <v/>
      </c>
      <c r="B217" s="73" t="str">
        <f t="shared" si="24"/>
        <v/>
      </c>
      <c r="C217" s="71" t="str">
        <f t="shared" si="25"/>
        <v/>
      </c>
      <c r="D217" s="80" t="str">
        <f t="shared" si="26"/>
        <v/>
      </c>
      <c r="E217" s="80" t="str">
        <f t="shared" si="27"/>
        <v/>
      </c>
      <c r="F217" s="80" t="str">
        <f t="shared" si="21"/>
        <v/>
      </c>
      <c r="G217" s="71" t="str">
        <f t="shared" si="22"/>
        <v/>
      </c>
    </row>
    <row r="218" spans="1:7" x14ac:dyDescent="0.25">
      <c r="A218" s="79" t="str">
        <f t="shared" si="23"/>
        <v/>
      </c>
      <c r="B218" s="73" t="str">
        <f t="shared" si="24"/>
        <v/>
      </c>
      <c r="C218" s="71" t="str">
        <f t="shared" si="25"/>
        <v/>
      </c>
      <c r="D218" s="80" t="str">
        <f t="shared" si="26"/>
        <v/>
      </c>
      <c r="E218" s="80" t="str">
        <f t="shared" si="27"/>
        <v/>
      </c>
      <c r="F218" s="80" t="str">
        <f t="shared" si="21"/>
        <v/>
      </c>
      <c r="G218" s="71" t="str">
        <f t="shared" si="22"/>
        <v/>
      </c>
    </row>
    <row r="219" spans="1:7" x14ac:dyDescent="0.25">
      <c r="A219" s="79" t="str">
        <f t="shared" si="23"/>
        <v/>
      </c>
      <c r="B219" s="73" t="str">
        <f t="shared" si="24"/>
        <v/>
      </c>
      <c r="C219" s="71" t="str">
        <f t="shared" si="25"/>
        <v/>
      </c>
      <c r="D219" s="80" t="str">
        <f t="shared" si="26"/>
        <v/>
      </c>
      <c r="E219" s="80" t="str">
        <f t="shared" si="27"/>
        <v/>
      </c>
      <c r="F219" s="80" t="str">
        <f t="shared" si="21"/>
        <v/>
      </c>
      <c r="G219" s="71" t="str">
        <f t="shared" si="22"/>
        <v/>
      </c>
    </row>
    <row r="220" spans="1:7" x14ac:dyDescent="0.25">
      <c r="A220" s="79" t="str">
        <f t="shared" si="23"/>
        <v/>
      </c>
      <c r="B220" s="73" t="str">
        <f t="shared" si="24"/>
        <v/>
      </c>
      <c r="C220" s="71" t="str">
        <f t="shared" si="25"/>
        <v/>
      </c>
      <c r="D220" s="80" t="str">
        <f t="shared" si="26"/>
        <v/>
      </c>
      <c r="E220" s="80" t="str">
        <f t="shared" si="27"/>
        <v/>
      </c>
      <c r="F220" s="80" t="str">
        <f t="shared" si="21"/>
        <v/>
      </c>
      <c r="G220" s="71" t="str">
        <f t="shared" si="22"/>
        <v/>
      </c>
    </row>
    <row r="221" spans="1:7" x14ac:dyDescent="0.25">
      <c r="A221" s="79" t="str">
        <f t="shared" si="23"/>
        <v/>
      </c>
      <c r="B221" s="73" t="str">
        <f t="shared" si="24"/>
        <v/>
      </c>
      <c r="C221" s="71" t="str">
        <f t="shared" si="25"/>
        <v/>
      </c>
      <c r="D221" s="80" t="str">
        <f t="shared" si="26"/>
        <v/>
      </c>
      <c r="E221" s="80" t="str">
        <f t="shared" si="27"/>
        <v/>
      </c>
      <c r="F221" s="80" t="str">
        <f t="shared" si="21"/>
        <v/>
      </c>
      <c r="G221" s="71" t="str">
        <f t="shared" si="22"/>
        <v/>
      </c>
    </row>
    <row r="222" spans="1:7" x14ac:dyDescent="0.25">
      <c r="A222" s="79" t="str">
        <f t="shared" si="23"/>
        <v/>
      </c>
      <c r="B222" s="73" t="str">
        <f t="shared" si="24"/>
        <v/>
      </c>
      <c r="C222" s="71" t="str">
        <f t="shared" si="25"/>
        <v/>
      </c>
      <c r="D222" s="80" t="str">
        <f t="shared" si="26"/>
        <v/>
      </c>
      <c r="E222" s="80" t="str">
        <f t="shared" si="27"/>
        <v/>
      </c>
      <c r="F222" s="80" t="str">
        <f t="shared" si="21"/>
        <v/>
      </c>
      <c r="G222" s="71" t="str">
        <f t="shared" si="22"/>
        <v/>
      </c>
    </row>
    <row r="223" spans="1:7" x14ac:dyDescent="0.25">
      <c r="A223" s="79" t="str">
        <f t="shared" si="23"/>
        <v/>
      </c>
      <c r="B223" s="73" t="str">
        <f t="shared" si="24"/>
        <v/>
      </c>
      <c r="C223" s="71" t="str">
        <f t="shared" si="25"/>
        <v/>
      </c>
      <c r="D223" s="80" t="str">
        <f t="shared" si="26"/>
        <v/>
      </c>
      <c r="E223" s="80" t="str">
        <f t="shared" si="27"/>
        <v/>
      </c>
      <c r="F223" s="80" t="str">
        <f t="shared" si="21"/>
        <v/>
      </c>
      <c r="G223" s="71" t="str">
        <f t="shared" si="22"/>
        <v/>
      </c>
    </row>
    <row r="224" spans="1:7" x14ac:dyDescent="0.25">
      <c r="A224" s="79" t="str">
        <f t="shared" si="23"/>
        <v/>
      </c>
      <c r="B224" s="73" t="str">
        <f t="shared" si="24"/>
        <v/>
      </c>
      <c r="C224" s="71" t="str">
        <f t="shared" si="25"/>
        <v/>
      </c>
      <c r="D224" s="80" t="str">
        <f t="shared" si="26"/>
        <v/>
      </c>
      <c r="E224" s="80" t="str">
        <f t="shared" si="27"/>
        <v/>
      </c>
      <c r="F224" s="80" t="str">
        <f t="shared" si="21"/>
        <v/>
      </c>
      <c r="G224" s="71" t="str">
        <f t="shared" si="22"/>
        <v/>
      </c>
    </row>
    <row r="225" spans="1:7" x14ac:dyDescent="0.25">
      <c r="A225" s="79" t="str">
        <f t="shared" si="23"/>
        <v/>
      </c>
      <c r="B225" s="73" t="str">
        <f t="shared" si="24"/>
        <v/>
      </c>
      <c r="C225" s="71" t="str">
        <f t="shared" si="25"/>
        <v/>
      </c>
      <c r="D225" s="80" t="str">
        <f t="shared" si="26"/>
        <v/>
      </c>
      <c r="E225" s="80" t="str">
        <f t="shared" si="27"/>
        <v/>
      </c>
      <c r="F225" s="80" t="str">
        <f t="shared" si="21"/>
        <v/>
      </c>
      <c r="G225" s="71" t="str">
        <f t="shared" si="22"/>
        <v/>
      </c>
    </row>
    <row r="226" spans="1:7" x14ac:dyDescent="0.25">
      <c r="A226" s="79" t="str">
        <f t="shared" si="23"/>
        <v/>
      </c>
      <c r="B226" s="73" t="str">
        <f t="shared" si="24"/>
        <v/>
      </c>
      <c r="C226" s="71" t="str">
        <f t="shared" si="25"/>
        <v/>
      </c>
      <c r="D226" s="80" t="str">
        <f t="shared" si="26"/>
        <v/>
      </c>
      <c r="E226" s="80" t="str">
        <f t="shared" si="27"/>
        <v/>
      </c>
      <c r="F226" s="80" t="str">
        <f t="shared" si="21"/>
        <v/>
      </c>
      <c r="G226" s="71" t="str">
        <f t="shared" si="22"/>
        <v/>
      </c>
    </row>
    <row r="227" spans="1:7" x14ac:dyDescent="0.25">
      <c r="A227" s="79" t="str">
        <f t="shared" si="23"/>
        <v/>
      </c>
      <c r="B227" s="73" t="str">
        <f t="shared" si="24"/>
        <v/>
      </c>
      <c r="C227" s="71" t="str">
        <f t="shared" si="25"/>
        <v/>
      </c>
      <c r="D227" s="80" t="str">
        <f t="shared" si="26"/>
        <v/>
      </c>
      <c r="E227" s="80" t="str">
        <f t="shared" si="27"/>
        <v/>
      </c>
      <c r="F227" s="80" t="str">
        <f t="shared" si="21"/>
        <v/>
      </c>
      <c r="G227" s="71" t="str">
        <f t="shared" si="22"/>
        <v/>
      </c>
    </row>
    <row r="228" spans="1:7" x14ac:dyDescent="0.25">
      <c r="A228" s="79" t="str">
        <f t="shared" si="23"/>
        <v/>
      </c>
      <c r="B228" s="73" t="str">
        <f t="shared" si="24"/>
        <v/>
      </c>
      <c r="C228" s="71" t="str">
        <f t="shared" si="25"/>
        <v/>
      </c>
      <c r="D228" s="80" t="str">
        <f t="shared" si="26"/>
        <v/>
      </c>
      <c r="E228" s="80" t="str">
        <f t="shared" si="27"/>
        <v/>
      </c>
      <c r="F228" s="80" t="str">
        <f t="shared" si="21"/>
        <v/>
      </c>
      <c r="G228" s="71" t="str">
        <f t="shared" si="22"/>
        <v/>
      </c>
    </row>
    <row r="229" spans="1:7" x14ac:dyDescent="0.25">
      <c r="A229" s="79" t="str">
        <f t="shared" si="23"/>
        <v/>
      </c>
      <c r="B229" s="73" t="str">
        <f t="shared" si="24"/>
        <v/>
      </c>
      <c r="C229" s="71" t="str">
        <f t="shared" si="25"/>
        <v/>
      </c>
      <c r="D229" s="80" t="str">
        <f t="shared" si="26"/>
        <v/>
      </c>
      <c r="E229" s="80" t="str">
        <f t="shared" si="27"/>
        <v/>
      </c>
      <c r="F229" s="80" t="str">
        <f t="shared" si="21"/>
        <v/>
      </c>
      <c r="G229" s="71" t="str">
        <f t="shared" si="22"/>
        <v/>
      </c>
    </row>
    <row r="230" spans="1:7" x14ac:dyDescent="0.25">
      <c r="A230" s="79" t="str">
        <f t="shared" si="23"/>
        <v/>
      </c>
      <c r="B230" s="73" t="str">
        <f t="shared" si="24"/>
        <v/>
      </c>
      <c r="C230" s="71" t="str">
        <f t="shared" si="25"/>
        <v/>
      </c>
      <c r="D230" s="80" t="str">
        <f t="shared" si="26"/>
        <v/>
      </c>
      <c r="E230" s="80" t="str">
        <f t="shared" si="27"/>
        <v/>
      </c>
      <c r="F230" s="80" t="str">
        <f t="shared" si="21"/>
        <v/>
      </c>
      <c r="G230" s="71" t="str">
        <f t="shared" si="22"/>
        <v/>
      </c>
    </row>
    <row r="231" spans="1:7" x14ac:dyDescent="0.25">
      <c r="A231" s="79" t="str">
        <f t="shared" si="23"/>
        <v/>
      </c>
      <c r="B231" s="73" t="str">
        <f t="shared" si="24"/>
        <v/>
      </c>
      <c r="C231" s="71" t="str">
        <f t="shared" si="25"/>
        <v/>
      </c>
      <c r="D231" s="80" t="str">
        <f t="shared" si="26"/>
        <v/>
      </c>
      <c r="E231" s="80" t="str">
        <f t="shared" si="27"/>
        <v/>
      </c>
      <c r="F231" s="80" t="str">
        <f t="shared" si="21"/>
        <v/>
      </c>
      <c r="G231" s="71" t="str">
        <f t="shared" si="22"/>
        <v/>
      </c>
    </row>
    <row r="232" spans="1:7" x14ac:dyDescent="0.25">
      <c r="A232" s="79" t="str">
        <f t="shared" si="23"/>
        <v/>
      </c>
      <c r="B232" s="73" t="str">
        <f t="shared" si="24"/>
        <v/>
      </c>
      <c r="C232" s="71" t="str">
        <f t="shared" si="25"/>
        <v/>
      </c>
      <c r="D232" s="80" t="str">
        <f t="shared" si="26"/>
        <v/>
      </c>
      <c r="E232" s="80" t="str">
        <f t="shared" si="27"/>
        <v/>
      </c>
      <c r="F232" s="80" t="str">
        <f t="shared" si="21"/>
        <v/>
      </c>
      <c r="G232" s="71" t="str">
        <f t="shared" si="22"/>
        <v/>
      </c>
    </row>
    <row r="233" spans="1:7" x14ac:dyDescent="0.25">
      <c r="A233" s="79" t="str">
        <f t="shared" si="23"/>
        <v/>
      </c>
      <c r="B233" s="73" t="str">
        <f t="shared" si="24"/>
        <v/>
      </c>
      <c r="C233" s="71" t="str">
        <f t="shared" si="25"/>
        <v/>
      </c>
      <c r="D233" s="80" t="str">
        <f t="shared" si="26"/>
        <v/>
      </c>
      <c r="E233" s="80" t="str">
        <f t="shared" si="27"/>
        <v/>
      </c>
      <c r="F233" s="80" t="str">
        <f t="shared" si="21"/>
        <v/>
      </c>
      <c r="G233" s="71" t="str">
        <f t="shared" si="22"/>
        <v/>
      </c>
    </row>
    <row r="234" spans="1:7" x14ac:dyDescent="0.25">
      <c r="A234" s="79" t="str">
        <f t="shared" si="23"/>
        <v/>
      </c>
      <c r="B234" s="73" t="str">
        <f t="shared" si="24"/>
        <v/>
      </c>
      <c r="C234" s="71" t="str">
        <f t="shared" si="25"/>
        <v/>
      </c>
      <c r="D234" s="80" t="str">
        <f t="shared" si="26"/>
        <v/>
      </c>
      <c r="E234" s="80" t="str">
        <f t="shared" si="27"/>
        <v/>
      </c>
      <c r="F234" s="80" t="str">
        <f t="shared" si="21"/>
        <v/>
      </c>
      <c r="G234" s="71" t="str">
        <f t="shared" si="22"/>
        <v/>
      </c>
    </row>
    <row r="235" spans="1:7" x14ac:dyDescent="0.25">
      <c r="A235" s="79" t="str">
        <f t="shared" si="23"/>
        <v/>
      </c>
      <c r="B235" s="73" t="str">
        <f t="shared" si="24"/>
        <v/>
      </c>
      <c r="C235" s="71" t="str">
        <f t="shared" si="25"/>
        <v/>
      </c>
      <c r="D235" s="80" t="str">
        <f t="shared" si="26"/>
        <v/>
      </c>
      <c r="E235" s="80" t="str">
        <f t="shared" si="27"/>
        <v/>
      </c>
      <c r="F235" s="80" t="str">
        <f t="shared" si="21"/>
        <v/>
      </c>
      <c r="G235" s="71" t="str">
        <f t="shared" si="22"/>
        <v/>
      </c>
    </row>
    <row r="236" spans="1:7" x14ac:dyDescent="0.25">
      <c r="A236" s="79" t="str">
        <f t="shared" si="23"/>
        <v/>
      </c>
      <c r="B236" s="73" t="str">
        <f t="shared" si="24"/>
        <v/>
      </c>
      <c r="C236" s="71" t="str">
        <f t="shared" si="25"/>
        <v/>
      </c>
      <c r="D236" s="80" t="str">
        <f t="shared" si="26"/>
        <v/>
      </c>
      <c r="E236" s="80" t="str">
        <f t="shared" si="27"/>
        <v/>
      </c>
      <c r="F236" s="80" t="str">
        <f t="shared" si="21"/>
        <v/>
      </c>
      <c r="G236" s="71" t="str">
        <f t="shared" si="22"/>
        <v/>
      </c>
    </row>
    <row r="237" spans="1:7" x14ac:dyDescent="0.25">
      <c r="A237" s="79" t="str">
        <f t="shared" si="23"/>
        <v/>
      </c>
      <c r="B237" s="73" t="str">
        <f t="shared" si="24"/>
        <v/>
      </c>
      <c r="C237" s="71" t="str">
        <f t="shared" si="25"/>
        <v/>
      </c>
      <c r="D237" s="80" t="str">
        <f t="shared" si="26"/>
        <v/>
      </c>
      <c r="E237" s="80" t="str">
        <f t="shared" si="27"/>
        <v/>
      </c>
      <c r="F237" s="80" t="str">
        <f t="shared" si="21"/>
        <v/>
      </c>
      <c r="G237" s="71" t="str">
        <f t="shared" si="22"/>
        <v/>
      </c>
    </row>
    <row r="238" spans="1:7" x14ac:dyDescent="0.25">
      <c r="A238" s="79" t="str">
        <f t="shared" si="23"/>
        <v/>
      </c>
      <c r="B238" s="73" t="str">
        <f t="shared" si="24"/>
        <v/>
      </c>
      <c r="C238" s="71" t="str">
        <f t="shared" si="25"/>
        <v/>
      </c>
      <c r="D238" s="80" t="str">
        <f t="shared" si="26"/>
        <v/>
      </c>
      <c r="E238" s="80" t="str">
        <f t="shared" si="27"/>
        <v/>
      </c>
      <c r="F238" s="80" t="str">
        <f t="shared" si="21"/>
        <v/>
      </c>
      <c r="G238" s="71" t="str">
        <f t="shared" si="22"/>
        <v/>
      </c>
    </row>
    <row r="239" spans="1:7" x14ac:dyDescent="0.25">
      <c r="A239" s="79" t="str">
        <f t="shared" si="23"/>
        <v/>
      </c>
      <c r="B239" s="73" t="str">
        <f t="shared" si="24"/>
        <v/>
      </c>
      <c r="C239" s="71" t="str">
        <f t="shared" si="25"/>
        <v/>
      </c>
      <c r="D239" s="80" t="str">
        <f t="shared" si="26"/>
        <v/>
      </c>
      <c r="E239" s="80" t="str">
        <f t="shared" si="27"/>
        <v/>
      </c>
      <c r="F239" s="80" t="str">
        <f t="shared" si="21"/>
        <v/>
      </c>
      <c r="G239" s="71" t="str">
        <f t="shared" si="22"/>
        <v/>
      </c>
    </row>
    <row r="240" spans="1:7" x14ac:dyDescent="0.25">
      <c r="A240" s="79" t="str">
        <f t="shared" si="23"/>
        <v/>
      </c>
      <c r="B240" s="73" t="str">
        <f t="shared" si="24"/>
        <v/>
      </c>
      <c r="C240" s="71" t="str">
        <f t="shared" si="25"/>
        <v/>
      </c>
      <c r="D240" s="80" t="str">
        <f t="shared" si="26"/>
        <v/>
      </c>
      <c r="E240" s="80" t="str">
        <f t="shared" si="27"/>
        <v/>
      </c>
      <c r="F240" s="80" t="str">
        <f t="shared" si="21"/>
        <v/>
      </c>
      <c r="G240" s="71" t="str">
        <f t="shared" si="22"/>
        <v/>
      </c>
    </row>
    <row r="241" spans="1:7" x14ac:dyDescent="0.25">
      <c r="A241" s="79" t="str">
        <f t="shared" si="23"/>
        <v/>
      </c>
      <c r="B241" s="73" t="str">
        <f t="shared" si="24"/>
        <v/>
      </c>
      <c r="C241" s="71" t="str">
        <f t="shared" si="25"/>
        <v/>
      </c>
      <c r="D241" s="80" t="str">
        <f t="shared" si="26"/>
        <v/>
      </c>
      <c r="E241" s="80" t="str">
        <f t="shared" si="27"/>
        <v/>
      </c>
      <c r="F241" s="80" t="str">
        <f t="shared" si="21"/>
        <v/>
      </c>
      <c r="G241" s="71" t="str">
        <f t="shared" si="22"/>
        <v/>
      </c>
    </row>
    <row r="242" spans="1:7" x14ac:dyDescent="0.25">
      <c r="A242" s="79" t="str">
        <f t="shared" si="23"/>
        <v/>
      </c>
      <c r="B242" s="73" t="str">
        <f t="shared" si="24"/>
        <v/>
      </c>
      <c r="C242" s="71" t="str">
        <f t="shared" si="25"/>
        <v/>
      </c>
      <c r="D242" s="80" t="str">
        <f t="shared" si="26"/>
        <v/>
      </c>
      <c r="E242" s="80" t="str">
        <f t="shared" si="27"/>
        <v/>
      </c>
      <c r="F242" s="80" t="str">
        <f t="shared" si="21"/>
        <v/>
      </c>
      <c r="G242" s="71" t="str">
        <f t="shared" si="22"/>
        <v/>
      </c>
    </row>
    <row r="243" spans="1:7" x14ac:dyDescent="0.25">
      <c r="A243" s="79" t="str">
        <f t="shared" si="23"/>
        <v/>
      </c>
      <c r="B243" s="73" t="str">
        <f t="shared" si="24"/>
        <v/>
      </c>
      <c r="C243" s="71" t="str">
        <f t="shared" si="25"/>
        <v/>
      </c>
      <c r="D243" s="80" t="str">
        <f t="shared" si="26"/>
        <v/>
      </c>
      <c r="E243" s="80" t="str">
        <f t="shared" si="27"/>
        <v/>
      </c>
      <c r="F243" s="80" t="str">
        <f t="shared" si="21"/>
        <v/>
      </c>
      <c r="G243" s="71" t="str">
        <f t="shared" si="22"/>
        <v/>
      </c>
    </row>
    <row r="244" spans="1:7" x14ac:dyDescent="0.25">
      <c r="A244" s="79" t="str">
        <f t="shared" si="23"/>
        <v/>
      </c>
      <c r="B244" s="73" t="str">
        <f t="shared" si="24"/>
        <v/>
      </c>
      <c r="C244" s="71" t="str">
        <f t="shared" si="25"/>
        <v/>
      </c>
      <c r="D244" s="80" t="str">
        <f t="shared" si="26"/>
        <v/>
      </c>
      <c r="E244" s="80" t="str">
        <f t="shared" si="27"/>
        <v/>
      </c>
      <c r="F244" s="80" t="str">
        <f t="shared" si="21"/>
        <v/>
      </c>
      <c r="G244" s="71" t="str">
        <f t="shared" si="22"/>
        <v/>
      </c>
    </row>
    <row r="245" spans="1:7" x14ac:dyDescent="0.25">
      <c r="A245" s="79" t="str">
        <f t="shared" si="23"/>
        <v/>
      </c>
      <c r="B245" s="73" t="str">
        <f t="shared" si="24"/>
        <v/>
      </c>
      <c r="C245" s="71" t="str">
        <f t="shared" si="25"/>
        <v/>
      </c>
      <c r="D245" s="80" t="str">
        <f t="shared" si="26"/>
        <v/>
      </c>
      <c r="E245" s="80" t="str">
        <f t="shared" si="27"/>
        <v/>
      </c>
      <c r="F245" s="80" t="str">
        <f t="shared" si="21"/>
        <v/>
      </c>
      <c r="G245" s="71" t="str">
        <f t="shared" si="22"/>
        <v/>
      </c>
    </row>
    <row r="246" spans="1:7" x14ac:dyDescent="0.25">
      <c r="A246" s="79" t="str">
        <f t="shared" si="23"/>
        <v/>
      </c>
      <c r="B246" s="73" t="str">
        <f t="shared" si="24"/>
        <v/>
      </c>
      <c r="C246" s="71" t="str">
        <f t="shared" si="25"/>
        <v/>
      </c>
      <c r="D246" s="80" t="str">
        <f t="shared" si="26"/>
        <v/>
      </c>
      <c r="E246" s="80" t="str">
        <f t="shared" si="27"/>
        <v/>
      </c>
      <c r="F246" s="80" t="str">
        <f t="shared" si="21"/>
        <v/>
      </c>
      <c r="G246" s="71" t="str">
        <f t="shared" si="22"/>
        <v/>
      </c>
    </row>
    <row r="247" spans="1:7" x14ac:dyDescent="0.25">
      <c r="A247" s="79" t="str">
        <f t="shared" si="23"/>
        <v/>
      </c>
      <c r="B247" s="73" t="str">
        <f t="shared" si="24"/>
        <v/>
      </c>
      <c r="C247" s="71" t="str">
        <f t="shared" si="25"/>
        <v/>
      </c>
      <c r="D247" s="80" t="str">
        <f t="shared" si="26"/>
        <v/>
      </c>
      <c r="E247" s="80" t="str">
        <f t="shared" si="27"/>
        <v/>
      </c>
      <c r="F247" s="80" t="str">
        <f t="shared" si="21"/>
        <v/>
      </c>
      <c r="G247" s="71" t="str">
        <f t="shared" si="22"/>
        <v/>
      </c>
    </row>
    <row r="248" spans="1:7" x14ac:dyDescent="0.25">
      <c r="A248" s="79" t="str">
        <f t="shared" si="23"/>
        <v/>
      </c>
      <c r="B248" s="73" t="str">
        <f t="shared" si="24"/>
        <v/>
      </c>
      <c r="C248" s="71" t="str">
        <f t="shared" si="25"/>
        <v/>
      </c>
      <c r="D248" s="80" t="str">
        <f t="shared" si="26"/>
        <v/>
      </c>
      <c r="E248" s="80" t="str">
        <f t="shared" si="27"/>
        <v/>
      </c>
      <c r="F248" s="80" t="str">
        <f t="shared" si="21"/>
        <v/>
      </c>
      <c r="G248" s="71" t="str">
        <f t="shared" si="22"/>
        <v/>
      </c>
    </row>
    <row r="249" spans="1:7" x14ac:dyDescent="0.25">
      <c r="A249" s="79" t="str">
        <f t="shared" si="23"/>
        <v/>
      </c>
      <c r="B249" s="73" t="str">
        <f t="shared" si="24"/>
        <v/>
      </c>
      <c r="C249" s="71" t="str">
        <f t="shared" si="25"/>
        <v/>
      </c>
      <c r="D249" s="80" t="str">
        <f t="shared" si="26"/>
        <v/>
      </c>
      <c r="E249" s="80" t="str">
        <f t="shared" si="27"/>
        <v/>
      </c>
      <c r="F249" s="80" t="str">
        <f t="shared" si="21"/>
        <v/>
      </c>
      <c r="G249" s="71" t="str">
        <f t="shared" si="22"/>
        <v/>
      </c>
    </row>
    <row r="250" spans="1:7" x14ac:dyDescent="0.25">
      <c r="A250" s="79" t="str">
        <f t="shared" si="23"/>
        <v/>
      </c>
      <c r="B250" s="73" t="str">
        <f t="shared" si="24"/>
        <v/>
      </c>
      <c r="C250" s="71" t="str">
        <f t="shared" si="25"/>
        <v/>
      </c>
      <c r="D250" s="80" t="str">
        <f t="shared" si="26"/>
        <v/>
      </c>
      <c r="E250" s="80" t="str">
        <f t="shared" si="27"/>
        <v/>
      </c>
      <c r="F250" s="80" t="str">
        <f t="shared" si="21"/>
        <v/>
      </c>
      <c r="G250" s="71" t="str">
        <f t="shared" si="22"/>
        <v/>
      </c>
    </row>
    <row r="251" spans="1:7" x14ac:dyDescent="0.25">
      <c r="A251" s="79" t="str">
        <f t="shared" si="23"/>
        <v/>
      </c>
      <c r="B251" s="73" t="str">
        <f t="shared" si="24"/>
        <v/>
      </c>
      <c r="C251" s="71" t="str">
        <f t="shared" si="25"/>
        <v/>
      </c>
      <c r="D251" s="80" t="str">
        <f t="shared" si="26"/>
        <v/>
      </c>
      <c r="E251" s="80" t="str">
        <f t="shared" si="27"/>
        <v/>
      </c>
      <c r="F251" s="80" t="str">
        <f t="shared" si="21"/>
        <v/>
      </c>
      <c r="G251" s="71" t="str">
        <f t="shared" si="22"/>
        <v/>
      </c>
    </row>
    <row r="252" spans="1:7" x14ac:dyDescent="0.25">
      <c r="A252" s="79" t="str">
        <f t="shared" si="23"/>
        <v/>
      </c>
      <c r="B252" s="73" t="str">
        <f t="shared" si="24"/>
        <v/>
      </c>
      <c r="C252" s="71" t="str">
        <f t="shared" si="25"/>
        <v/>
      </c>
      <c r="D252" s="80" t="str">
        <f t="shared" si="26"/>
        <v/>
      </c>
      <c r="E252" s="80" t="str">
        <f t="shared" si="27"/>
        <v/>
      </c>
      <c r="F252" s="80" t="str">
        <f t="shared" si="21"/>
        <v/>
      </c>
      <c r="G252" s="71" t="str">
        <f t="shared" si="22"/>
        <v/>
      </c>
    </row>
    <row r="253" spans="1:7" x14ac:dyDescent="0.25">
      <c r="A253" s="79" t="str">
        <f t="shared" si="23"/>
        <v/>
      </c>
      <c r="B253" s="73" t="str">
        <f t="shared" si="24"/>
        <v/>
      </c>
      <c r="C253" s="71" t="str">
        <f t="shared" si="25"/>
        <v/>
      </c>
      <c r="D253" s="80" t="str">
        <f t="shared" si="26"/>
        <v/>
      </c>
      <c r="E253" s="80" t="str">
        <f t="shared" si="27"/>
        <v/>
      </c>
      <c r="F253" s="80" t="str">
        <f t="shared" si="21"/>
        <v/>
      </c>
      <c r="G253" s="71" t="str">
        <f t="shared" si="22"/>
        <v/>
      </c>
    </row>
    <row r="254" spans="1:7" x14ac:dyDescent="0.25">
      <c r="A254" s="79" t="str">
        <f t="shared" si="23"/>
        <v/>
      </c>
      <c r="B254" s="73" t="str">
        <f t="shared" si="24"/>
        <v/>
      </c>
      <c r="C254" s="71" t="str">
        <f t="shared" si="25"/>
        <v/>
      </c>
      <c r="D254" s="80" t="str">
        <f t="shared" si="26"/>
        <v/>
      </c>
      <c r="E254" s="80" t="str">
        <f t="shared" si="27"/>
        <v/>
      </c>
      <c r="F254" s="80" t="str">
        <f t="shared" si="21"/>
        <v/>
      </c>
      <c r="G254" s="71" t="str">
        <f t="shared" si="22"/>
        <v/>
      </c>
    </row>
    <row r="255" spans="1:7" x14ac:dyDescent="0.25">
      <c r="A255" s="79" t="str">
        <f t="shared" si="23"/>
        <v/>
      </c>
      <c r="B255" s="73" t="str">
        <f t="shared" si="24"/>
        <v/>
      </c>
      <c r="C255" s="71" t="str">
        <f t="shared" si="25"/>
        <v/>
      </c>
      <c r="D255" s="80" t="str">
        <f t="shared" si="26"/>
        <v/>
      </c>
      <c r="E255" s="80" t="str">
        <f t="shared" si="27"/>
        <v/>
      </c>
      <c r="F255" s="80" t="str">
        <f t="shared" si="21"/>
        <v/>
      </c>
      <c r="G255" s="71" t="str">
        <f t="shared" si="22"/>
        <v/>
      </c>
    </row>
    <row r="256" spans="1:7" x14ac:dyDescent="0.25">
      <c r="A256" s="79" t="str">
        <f t="shared" si="23"/>
        <v/>
      </c>
      <c r="B256" s="73" t="str">
        <f t="shared" si="24"/>
        <v/>
      </c>
      <c r="C256" s="71" t="str">
        <f t="shared" si="25"/>
        <v/>
      </c>
      <c r="D256" s="80" t="str">
        <f t="shared" si="26"/>
        <v/>
      </c>
      <c r="E256" s="80" t="str">
        <f t="shared" si="27"/>
        <v/>
      </c>
      <c r="F256" s="80" t="str">
        <f t="shared" si="21"/>
        <v/>
      </c>
      <c r="G256" s="71" t="str">
        <f t="shared" si="22"/>
        <v/>
      </c>
    </row>
    <row r="257" spans="1:7" x14ac:dyDescent="0.25">
      <c r="A257" s="79" t="str">
        <f t="shared" si="23"/>
        <v/>
      </c>
      <c r="B257" s="73" t="str">
        <f t="shared" si="24"/>
        <v/>
      </c>
      <c r="C257" s="71" t="str">
        <f t="shared" si="25"/>
        <v/>
      </c>
      <c r="D257" s="80" t="str">
        <f t="shared" si="26"/>
        <v/>
      </c>
      <c r="E257" s="80" t="str">
        <f t="shared" si="27"/>
        <v/>
      </c>
      <c r="F257" s="80" t="str">
        <f t="shared" si="21"/>
        <v/>
      </c>
      <c r="G257" s="71" t="str">
        <f t="shared" si="22"/>
        <v/>
      </c>
    </row>
    <row r="258" spans="1:7" x14ac:dyDescent="0.25">
      <c r="A258" s="79" t="str">
        <f t="shared" si="23"/>
        <v/>
      </c>
      <c r="B258" s="73" t="str">
        <f t="shared" si="24"/>
        <v/>
      </c>
      <c r="C258" s="71" t="str">
        <f t="shared" si="25"/>
        <v/>
      </c>
      <c r="D258" s="80" t="str">
        <f t="shared" si="26"/>
        <v/>
      </c>
      <c r="E258" s="80" t="str">
        <f t="shared" si="27"/>
        <v/>
      </c>
      <c r="F258" s="80" t="str">
        <f t="shared" si="21"/>
        <v/>
      </c>
      <c r="G258" s="71" t="str">
        <f t="shared" si="22"/>
        <v/>
      </c>
    </row>
    <row r="259" spans="1:7" x14ac:dyDescent="0.25">
      <c r="A259" s="79" t="str">
        <f t="shared" si="23"/>
        <v/>
      </c>
      <c r="B259" s="73" t="str">
        <f t="shared" si="24"/>
        <v/>
      </c>
      <c r="C259" s="71" t="str">
        <f t="shared" si="25"/>
        <v/>
      </c>
      <c r="D259" s="80" t="str">
        <f t="shared" si="26"/>
        <v/>
      </c>
      <c r="E259" s="80" t="str">
        <f t="shared" si="27"/>
        <v/>
      </c>
      <c r="F259" s="80" t="str">
        <f t="shared" si="21"/>
        <v/>
      </c>
      <c r="G259" s="71" t="str">
        <f t="shared" si="22"/>
        <v/>
      </c>
    </row>
    <row r="260" spans="1:7" x14ac:dyDescent="0.25">
      <c r="A260" s="79" t="str">
        <f t="shared" si="23"/>
        <v/>
      </c>
      <c r="B260" s="73" t="str">
        <f t="shared" si="24"/>
        <v/>
      </c>
      <c r="C260" s="71" t="str">
        <f t="shared" si="25"/>
        <v/>
      </c>
      <c r="D260" s="80" t="str">
        <f t="shared" si="26"/>
        <v/>
      </c>
      <c r="E260" s="80" t="str">
        <f t="shared" si="27"/>
        <v/>
      </c>
      <c r="F260" s="80" t="str">
        <f t="shared" si="21"/>
        <v/>
      </c>
      <c r="G260" s="71" t="str">
        <f t="shared" si="22"/>
        <v/>
      </c>
    </row>
    <row r="261" spans="1:7" x14ac:dyDescent="0.25">
      <c r="A261" s="79" t="str">
        <f t="shared" si="23"/>
        <v/>
      </c>
      <c r="B261" s="73" t="str">
        <f t="shared" si="24"/>
        <v/>
      </c>
      <c r="C261" s="71" t="str">
        <f t="shared" si="25"/>
        <v/>
      </c>
      <c r="D261" s="80" t="str">
        <f t="shared" si="26"/>
        <v/>
      </c>
      <c r="E261" s="80" t="str">
        <f t="shared" si="27"/>
        <v/>
      </c>
      <c r="F261" s="80" t="str">
        <f t="shared" si="21"/>
        <v/>
      </c>
      <c r="G261" s="71" t="str">
        <f t="shared" si="22"/>
        <v/>
      </c>
    </row>
    <row r="262" spans="1:7" x14ac:dyDescent="0.25">
      <c r="A262" s="79" t="str">
        <f t="shared" si="23"/>
        <v/>
      </c>
      <c r="B262" s="73" t="str">
        <f t="shared" si="24"/>
        <v/>
      </c>
      <c r="C262" s="71" t="str">
        <f t="shared" si="25"/>
        <v/>
      </c>
      <c r="D262" s="80" t="str">
        <f t="shared" si="26"/>
        <v/>
      </c>
      <c r="E262" s="80" t="str">
        <f t="shared" si="27"/>
        <v/>
      </c>
      <c r="F262" s="80" t="str">
        <f t="shared" si="21"/>
        <v/>
      </c>
      <c r="G262" s="71" t="str">
        <f t="shared" si="22"/>
        <v/>
      </c>
    </row>
    <row r="263" spans="1:7" x14ac:dyDescent="0.25">
      <c r="A263" s="79" t="str">
        <f t="shared" si="23"/>
        <v/>
      </c>
      <c r="B263" s="73" t="str">
        <f t="shared" si="24"/>
        <v/>
      </c>
      <c r="C263" s="71" t="str">
        <f t="shared" si="25"/>
        <v/>
      </c>
      <c r="D263" s="80" t="str">
        <f t="shared" si="26"/>
        <v/>
      </c>
      <c r="E263" s="80" t="str">
        <f t="shared" si="27"/>
        <v/>
      </c>
      <c r="F263" s="80" t="str">
        <f t="shared" si="21"/>
        <v/>
      </c>
      <c r="G263" s="71" t="str">
        <f t="shared" si="22"/>
        <v/>
      </c>
    </row>
    <row r="264" spans="1:7" x14ac:dyDescent="0.25">
      <c r="A264" s="79" t="str">
        <f t="shared" si="23"/>
        <v/>
      </c>
      <c r="B264" s="73" t="str">
        <f t="shared" si="24"/>
        <v/>
      </c>
      <c r="C264" s="71" t="str">
        <f t="shared" si="25"/>
        <v/>
      </c>
      <c r="D264" s="80" t="str">
        <f t="shared" si="26"/>
        <v/>
      </c>
      <c r="E264" s="80" t="str">
        <f t="shared" si="27"/>
        <v/>
      </c>
      <c r="F264" s="80" t="str">
        <f t="shared" si="21"/>
        <v/>
      </c>
      <c r="G264" s="71" t="str">
        <f t="shared" si="22"/>
        <v/>
      </c>
    </row>
    <row r="265" spans="1:7" x14ac:dyDescent="0.25">
      <c r="A265" s="79" t="str">
        <f t="shared" si="23"/>
        <v/>
      </c>
      <c r="B265" s="73" t="str">
        <f t="shared" si="24"/>
        <v/>
      </c>
      <c r="C265" s="71" t="str">
        <f t="shared" si="25"/>
        <v/>
      </c>
      <c r="D265" s="80" t="str">
        <f t="shared" si="26"/>
        <v/>
      </c>
      <c r="E265" s="80" t="str">
        <f t="shared" si="27"/>
        <v/>
      </c>
      <c r="F265" s="80" t="str">
        <f t="shared" si="21"/>
        <v/>
      </c>
      <c r="G265" s="71" t="str">
        <f t="shared" si="22"/>
        <v/>
      </c>
    </row>
    <row r="266" spans="1:7" x14ac:dyDescent="0.25">
      <c r="A266" s="79" t="str">
        <f t="shared" si="23"/>
        <v/>
      </c>
      <c r="B266" s="73" t="str">
        <f t="shared" si="24"/>
        <v/>
      </c>
      <c r="C266" s="71" t="str">
        <f t="shared" si="25"/>
        <v/>
      </c>
      <c r="D266" s="80" t="str">
        <f t="shared" si="26"/>
        <v/>
      </c>
      <c r="E266" s="80" t="str">
        <f t="shared" si="27"/>
        <v/>
      </c>
      <c r="F266" s="80" t="str">
        <f t="shared" si="21"/>
        <v/>
      </c>
      <c r="G266" s="71" t="str">
        <f t="shared" si="22"/>
        <v/>
      </c>
    </row>
    <row r="267" spans="1:7" x14ac:dyDescent="0.25">
      <c r="A267" s="79" t="str">
        <f t="shared" si="23"/>
        <v/>
      </c>
      <c r="B267" s="73" t="str">
        <f t="shared" si="24"/>
        <v/>
      </c>
      <c r="C267" s="71" t="str">
        <f t="shared" si="25"/>
        <v/>
      </c>
      <c r="D267" s="80" t="str">
        <f t="shared" si="26"/>
        <v/>
      </c>
      <c r="E267" s="80" t="str">
        <f t="shared" si="27"/>
        <v/>
      </c>
      <c r="F267" s="80" t="str">
        <f t="shared" si="21"/>
        <v/>
      </c>
      <c r="G267" s="71" t="str">
        <f t="shared" si="22"/>
        <v/>
      </c>
    </row>
    <row r="268" spans="1:7" x14ac:dyDescent="0.25">
      <c r="A268" s="79" t="str">
        <f t="shared" si="23"/>
        <v/>
      </c>
      <c r="B268" s="73" t="str">
        <f t="shared" si="24"/>
        <v/>
      </c>
      <c r="C268" s="71" t="str">
        <f t="shared" si="25"/>
        <v/>
      </c>
      <c r="D268" s="80" t="str">
        <f t="shared" si="26"/>
        <v/>
      </c>
      <c r="E268" s="80" t="str">
        <f t="shared" si="27"/>
        <v/>
      </c>
      <c r="F268" s="80" t="str">
        <f t="shared" si="21"/>
        <v/>
      </c>
      <c r="G268" s="71" t="str">
        <f t="shared" si="22"/>
        <v/>
      </c>
    </row>
    <row r="269" spans="1:7" x14ac:dyDescent="0.25">
      <c r="A269" s="79" t="str">
        <f t="shared" si="23"/>
        <v/>
      </c>
      <c r="B269" s="73" t="str">
        <f t="shared" si="24"/>
        <v/>
      </c>
      <c r="C269" s="71" t="str">
        <f t="shared" si="25"/>
        <v/>
      </c>
      <c r="D269" s="80" t="str">
        <f t="shared" si="26"/>
        <v/>
      </c>
      <c r="E269" s="80" t="str">
        <f t="shared" si="27"/>
        <v/>
      </c>
      <c r="F269" s="80" t="str">
        <f t="shared" si="21"/>
        <v/>
      </c>
      <c r="G269" s="71" t="str">
        <f t="shared" si="22"/>
        <v/>
      </c>
    </row>
    <row r="270" spans="1:7" x14ac:dyDescent="0.25">
      <c r="A270" s="79" t="str">
        <f t="shared" si="23"/>
        <v/>
      </c>
      <c r="B270" s="73" t="str">
        <f t="shared" si="24"/>
        <v/>
      </c>
      <c r="C270" s="71" t="str">
        <f t="shared" si="25"/>
        <v/>
      </c>
      <c r="D270" s="80" t="str">
        <f t="shared" si="26"/>
        <v/>
      </c>
      <c r="E270" s="80" t="str">
        <f t="shared" si="27"/>
        <v/>
      </c>
      <c r="F270" s="80" t="str">
        <f t="shared" si="21"/>
        <v/>
      </c>
      <c r="G270" s="71" t="str">
        <f t="shared" si="22"/>
        <v/>
      </c>
    </row>
    <row r="271" spans="1:7" x14ac:dyDescent="0.25">
      <c r="A271" s="79" t="str">
        <f t="shared" si="23"/>
        <v/>
      </c>
      <c r="B271" s="73" t="str">
        <f t="shared" si="24"/>
        <v/>
      </c>
      <c r="C271" s="71" t="str">
        <f t="shared" si="25"/>
        <v/>
      </c>
      <c r="D271" s="80" t="str">
        <f t="shared" si="26"/>
        <v/>
      </c>
      <c r="E271" s="80" t="str">
        <f t="shared" si="27"/>
        <v/>
      </c>
      <c r="F271" s="80" t="str">
        <f t="shared" si="21"/>
        <v/>
      </c>
      <c r="G271" s="71" t="str">
        <f t="shared" si="22"/>
        <v/>
      </c>
    </row>
    <row r="272" spans="1:7" x14ac:dyDescent="0.25">
      <c r="A272" s="79" t="str">
        <f t="shared" si="23"/>
        <v/>
      </c>
      <c r="B272" s="73" t="str">
        <f t="shared" si="24"/>
        <v/>
      </c>
      <c r="C272" s="71" t="str">
        <f t="shared" si="25"/>
        <v/>
      </c>
      <c r="D272" s="80" t="str">
        <f t="shared" si="26"/>
        <v/>
      </c>
      <c r="E272" s="80" t="str">
        <f t="shared" si="27"/>
        <v/>
      </c>
      <c r="F272" s="80" t="str">
        <f t="shared" ref="F272:F335" si="28">IF(B272="","",SUM(D272:E272))</f>
        <v/>
      </c>
      <c r="G272" s="71" t="str">
        <f t="shared" ref="G272:G335" si="29">IF(B272="","",SUM(C272)-SUM(E272))</f>
        <v/>
      </c>
    </row>
    <row r="273" spans="1:7" x14ac:dyDescent="0.25">
      <c r="A273" s="79" t="str">
        <f t="shared" ref="A273:A336" si="30">IF(B273="","",EDATE(A272,1))</f>
        <v/>
      </c>
      <c r="B273" s="73" t="str">
        <f t="shared" ref="B273:B336" si="31">IF(B272="","",IF(SUM(B272)+1&lt;=$E$7,SUM(B272)+1,""))</f>
        <v/>
      </c>
      <c r="C273" s="71" t="str">
        <f t="shared" ref="C273:C336" si="32">IF(B273="","",G272)</f>
        <v/>
      </c>
      <c r="D273" s="80" t="str">
        <f t="shared" ref="D273:D336" si="33">IF(B273="","",IPMT($E$11/12,B273,$E$7,-$E$8,$E$9,0))</f>
        <v/>
      </c>
      <c r="E273" s="80" t="str">
        <f t="shared" ref="E273:E336" si="34">IF(B273="","",PPMT($E$11/12,B273,$E$7,-$E$8,$E$9,0))</f>
        <v/>
      </c>
      <c r="F273" s="80" t="str">
        <f t="shared" si="28"/>
        <v/>
      </c>
      <c r="G273" s="71" t="str">
        <f t="shared" si="29"/>
        <v/>
      </c>
    </row>
    <row r="274" spans="1:7" x14ac:dyDescent="0.25">
      <c r="A274" s="79" t="str">
        <f t="shared" si="30"/>
        <v/>
      </c>
      <c r="B274" s="73" t="str">
        <f t="shared" si="31"/>
        <v/>
      </c>
      <c r="C274" s="71" t="str">
        <f t="shared" si="32"/>
        <v/>
      </c>
      <c r="D274" s="80" t="str">
        <f t="shared" si="33"/>
        <v/>
      </c>
      <c r="E274" s="80" t="str">
        <f t="shared" si="34"/>
        <v/>
      </c>
      <c r="F274" s="80" t="str">
        <f t="shared" si="28"/>
        <v/>
      </c>
      <c r="G274" s="71" t="str">
        <f t="shared" si="29"/>
        <v/>
      </c>
    </row>
    <row r="275" spans="1:7" x14ac:dyDescent="0.25">
      <c r="A275" s="79" t="str">
        <f t="shared" si="30"/>
        <v/>
      </c>
      <c r="B275" s="73" t="str">
        <f t="shared" si="31"/>
        <v/>
      </c>
      <c r="C275" s="71" t="str">
        <f t="shared" si="32"/>
        <v/>
      </c>
      <c r="D275" s="80" t="str">
        <f t="shared" si="33"/>
        <v/>
      </c>
      <c r="E275" s="80" t="str">
        <f t="shared" si="34"/>
        <v/>
      </c>
      <c r="F275" s="80" t="str">
        <f t="shared" si="28"/>
        <v/>
      </c>
      <c r="G275" s="71" t="str">
        <f t="shared" si="29"/>
        <v/>
      </c>
    </row>
    <row r="276" spans="1:7" x14ac:dyDescent="0.25">
      <c r="A276" s="79" t="str">
        <f t="shared" si="30"/>
        <v/>
      </c>
      <c r="B276" s="73" t="str">
        <f t="shared" si="31"/>
        <v/>
      </c>
      <c r="C276" s="71" t="str">
        <f t="shared" si="32"/>
        <v/>
      </c>
      <c r="D276" s="80" t="str">
        <f t="shared" si="33"/>
        <v/>
      </c>
      <c r="E276" s="80" t="str">
        <f t="shared" si="34"/>
        <v/>
      </c>
      <c r="F276" s="80" t="str">
        <f t="shared" si="28"/>
        <v/>
      </c>
      <c r="G276" s="71" t="str">
        <f t="shared" si="29"/>
        <v/>
      </c>
    </row>
    <row r="277" spans="1:7" x14ac:dyDescent="0.25">
      <c r="A277" s="79" t="str">
        <f t="shared" si="30"/>
        <v/>
      </c>
      <c r="B277" s="73" t="str">
        <f t="shared" si="31"/>
        <v/>
      </c>
      <c r="C277" s="71" t="str">
        <f t="shared" si="32"/>
        <v/>
      </c>
      <c r="D277" s="80" t="str">
        <f t="shared" si="33"/>
        <v/>
      </c>
      <c r="E277" s="80" t="str">
        <f t="shared" si="34"/>
        <v/>
      </c>
      <c r="F277" s="80" t="str">
        <f t="shared" si="28"/>
        <v/>
      </c>
      <c r="G277" s="71" t="str">
        <f t="shared" si="29"/>
        <v/>
      </c>
    </row>
    <row r="278" spans="1:7" x14ac:dyDescent="0.25">
      <c r="A278" s="79" t="str">
        <f t="shared" si="30"/>
        <v/>
      </c>
      <c r="B278" s="73" t="str">
        <f t="shared" si="31"/>
        <v/>
      </c>
      <c r="C278" s="71" t="str">
        <f t="shared" si="32"/>
        <v/>
      </c>
      <c r="D278" s="80" t="str">
        <f t="shared" si="33"/>
        <v/>
      </c>
      <c r="E278" s="80" t="str">
        <f t="shared" si="34"/>
        <v/>
      </c>
      <c r="F278" s="80" t="str">
        <f t="shared" si="28"/>
        <v/>
      </c>
      <c r="G278" s="71" t="str">
        <f t="shared" si="29"/>
        <v/>
      </c>
    </row>
    <row r="279" spans="1:7" x14ac:dyDescent="0.25">
      <c r="A279" s="79" t="str">
        <f t="shared" si="30"/>
        <v/>
      </c>
      <c r="B279" s="73" t="str">
        <f t="shared" si="31"/>
        <v/>
      </c>
      <c r="C279" s="71" t="str">
        <f t="shared" si="32"/>
        <v/>
      </c>
      <c r="D279" s="80" t="str">
        <f t="shared" si="33"/>
        <v/>
      </c>
      <c r="E279" s="80" t="str">
        <f t="shared" si="34"/>
        <v/>
      </c>
      <c r="F279" s="80" t="str">
        <f t="shared" si="28"/>
        <v/>
      </c>
      <c r="G279" s="71" t="str">
        <f t="shared" si="29"/>
        <v/>
      </c>
    </row>
    <row r="280" spans="1:7" x14ac:dyDescent="0.25">
      <c r="A280" s="79" t="str">
        <f t="shared" si="30"/>
        <v/>
      </c>
      <c r="B280" s="73" t="str">
        <f t="shared" si="31"/>
        <v/>
      </c>
      <c r="C280" s="71" t="str">
        <f t="shared" si="32"/>
        <v/>
      </c>
      <c r="D280" s="80" t="str">
        <f t="shared" si="33"/>
        <v/>
      </c>
      <c r="E280" s="80" t="str">
        <f t="shared" si="34"/>
        <v/>
      </c>
      <c r="F280" s="80" t="str">
        <f t="shared" si="28"/>
        <v/>
      </c>
      <c r="G280" s="71" t="str">
        <f t="shared" si="29"/>
        <v/>
      </c>
    </row>
    <row r="281" spans="1:7" x14ac:dyDescent="0.25">
      <c r="A281" s="79" t="str">
        <f t="shared" si="30"/>
        <v/>
      </c>
      <c r="B281" s="73" t="str">
        <f t="shared" si="31"/>
        <v/>
      </c>
      <c r="C281" s="71" t="str">
        <f t="shared" si="32"/>
        <v/>
      </c>
      <c r="D281" s="80" t="str">
        <f t="shared" si="33"/>
        <v/>
      </c>
      <c r="E281" s="80" t="str">
        <f t="shared" si="34"/>
        <v/>
      </c>
      <c r="F281" s="80" t="str">
        <f t="shared" si="28"/>
        <v/>
      </c>
      <c r="G281" s="71" t="str">
        <f t="shared" si="29"/>
        <v/>
      </c>
    </row>
    <row r="282" spans="1:7" x14ac:dyDescent="0.25">
      <c r="A282" s="79" t="str">
        <f t="shared" si="30"/>
        <v/>
      </c>
      <c r="B282" s="73" t="str">
        <f t="shared" si="31"/>
        <v/>
      </c>
      <c r="C282" s="71" t="str">
        <f t="shared" si="32"/>
        <v/>
      </c>
      <c r="D282" s="80" t="str">
        <f t="shared" si="33"/>
        <v/>
      </c>
      <c r="E282" s="80" t="str">
        <f t="shared" si="34"/>
        <v/>
      </c>
      <c r="F282" s="80" t="str">
        <f t="shared" si="28"/>
        <v/>
      </c>
      <c r="G282" s="71" t="str">
        <f t="shared" si="29"/>
        <v/>
      </c>
    </row>
    <row r="283" spans="1:7" x14ac:dyDescent="0.25">
      <c r="A283" s="79" t="str">
        <f t="shared" si="30"/>
        <v/>
      </c>
      <c r="B283" s="73" t="str">
        <f t="shared" si="31"/>
        <v/>
      </c>
      <c r="C283" s="71" t="str">
        <f t="shared" si="32"/>
        <v/>
      </c>
      <c r="D283" s="80" t="str">
        <f t="shared" si="33"/>
        <v/>
      </c>
      <c r="E283" s="80" t="str">
        <f t="shared" si="34"/>
        <v/>
      </c>
      <c r="F283" s="80" t="str">
        <f t="shared" si="28"/>
        <v/>
      </c>
      <c r="G283" s="71" t="str">
        <f t="shared" si="29"/>
        <v/>
      </c>
    </row>
    <row r="284" spans="1:7" x14ac:dyDescent="0.25">
      <c r="A284" s="79" t="str">
        <f t="shared" si="30"/>
        <v/>
      </c>
      <c r="B284" s="73" t="str">
        <f t="shared" si="31"/>
        <v/>
      </c>
      <c r="C284" s="71" t="str">
        <f t="shared" si="32"/>
        <v/>
      </c>
      <c r="D284" s="80" t="str">
        <f t="shared" si="33"/>
        <v/>
      </c>
      <c r="E284" s="80" t="str">
        <f t="shared" si="34"/>
        <v/>
      </c>
      <c r="F284" s="80" t="str">
        <f t="shared" si="28"/>
        <v/>
      </c>
      <c r="G284" s="71" t="str">
        <f t="shared" si="29"/>
        <v/>
      </c>
    </row>
    <row r="285" spans="1:7" x14ac:dyDescent="0.25">
      <c r="A285" s="79" t="str">
        <f t="shared" si="30"/>
        <v/>
      </c>
      <c r="B285" s="73" t="str">
        <f t="shared" si="31"/>
        <v/>
      </c>
      <c r="C285" s="71" t="str">
        <f t="shared" si="32"/>
        <v/>
      </c>
      <c r="D285" s="80" t="str">
        <f t="shared" si="33"/>
        <v/>
      </c>
      <c r="E285" s="80" t="str">
        <f t="shared" si="34"/>
        <v/>
      </c>
      <c r="F285" s="80" t="str">
        <f t="shared" si="28"/>
        <v/>
      </c>
      <c r="G285" s="71" t="str">
        <f t="shared" si="29"/>
        <v/>
      </c>
    </row>
    <row r="286" spans="1:7" x14ac:dyDescent="0.25">
      <c r="A286" s="79" t="str">
        <f t="shared" si="30"/>
        <v/>
      </c>
      <c r="B286" s="73" t="str">
        <f t="shared" si="31"/>
        <v/>
      </c>
      <c r="C286" s="71" t="str">
        <f t="shared" si="32"/>
        <v/>
      </c>
      <c r="D286" s="80" t="str">
        <f t="shared" si="33"/>
        <v/>
      </c>
      <c r="E286" s="80" t="str">
        <f t="shared" si="34"/>
        <v/>
      </c>
      <c r="F286" s="80" t="str">
        <f t="shared" si="28"/>
        <v/>
      </c>
      <c r="G286" s="71" t="str">
        <f t="shared" si="29"/>
        <v/>
      </c>
    </row>
    <row r="287" spans="1:7" x14ac:dyDescent="0.25">
      <c r="A287" s="79" t="str">
        <f t="shared" si="30"/>
        <v/>
      </c>
      <c r="B287" s="73" t="str">
        <f t="shared" si="31"/>
        <v/>
      </c>
      <c r="C287" s="71" t="str">
        <f t="shared" si="32"/>
        <v/>
      </c>
      <c r="D287" s="80" t="str">
        <f t="shared" si="33"/>
        <v/>
      </c>
      <c r="E287" s="80" t="str">
        <f t="shared" si="34"/>
        <v/>
      </c>
      <c r="F287" s="80" t="str">
        <f t="shared" si="28"/>
        <v/>
      </c>
      <c r="G287" s="71" t="str">
        <f t="shared" si="29"/>
        <v/>
      </c>
    </row>
    <row r="288" spans="1:7" x14ac:dyDescent="0.25">
      <c r="A288" s="79" t="str">
        <f t="shared" si="30"/>
        <v/>
      </c>
      <c r="B288" s="73" t="str">
        <f t="shared" si="31"/>
        <v/>
      </c>
      <c r="C288" s="71" t="str">
        <f t="shared" si="32"/>
        <v/>
      </c>
      <c r="D288" s="80" t="str">
        <f t="shared" si="33"/>
        <v/>
      </c>
      <c r="E288" s="80" t="str">
        <f t="shared" si="34"/>
        <v/>
      </c>
      <c r="F288" s="80" t="str">
        <f t="shared" si="28"/>
        <v/>
      </c>
      <c r="G288" s="71" t="str">
        <f t="shared" si="29"/>
        <v/>
      </c>
    </row>
    <row r="289" spans="1:7" x14ac:dyDescent="0.25">
      <c r="A289" s="79" t="str">
        <f t="shared" si="30"/>
        <v/>
      </c>
      <c r="B289" s="73" t="str">
        <f t="shared" si="31"/>
        <v/>
      </c>
      <c r="C289" s="71" t="str">
        <f t="shared" si="32"/>
        <v/>
      </c>
      <c r="D289" s="80" t="str">
        <f t="shared" si="33"/>
        <v/>
      </c>
      <c r="E289" s="80" t="str">
        <f t="shared" si="34"/>
        <v/>
      </c>
      <c r="F289" s="80" t="str">
        <f t="shared" si="28"/>
        <v/>
      </c>
      <c r="G289" s="71" t="str">
        <f t="shared" si="29"/>
        <v/>
      </c>
    </row>
    <row r="290" spans="1:7" x14ac:dyDescent="0.25">
      <c r="A290" s="79" t="str">
        <f t="shared" si="30"/>
        <v/>
      </c>
      <c r="B290" s="73" t="str">
        <f t="shared" si="31"/>
        <v/>
      </c>
      <c r="C290" s="71" t="str">
        <f t="shared" si="32"/>
        <v/>
      </c>
      <c r="D290" s="80" t="str">
        <f t="shared" si="33"/>
        <v/>
      </c>
      <c r="E290" s="80" t="str">
        <f t="shared" si="34"/>
        <v/>
      </c>
      <c r="F290" s="80" t="str">
        <f t="shared" si="28"/>
        <v/>
      </c>
      <c r="G290" s="71" t="str">
        <f t="shared" si="29"/>
        <v/>
      </c>
    </row>
    <row r="291" spans="1:7" x14ac:dyDescent="0.25">
      <c r="A291" s="79" t="str">
        <f t="shared" si="30"/>
        <v/>
      </c>
      <c r="B291" s="73" t="str">
        <f t="shared" si="31"/>
        <v/>
      </c>
      <c r="C291" s="71" t="str">
        <f t="shared" si="32"/>
        <v/>
      </c>
      <c r="D291" s="80" t="str">
        <f t="shared" si="33"/>
        <v/>
      </c>
      <c r="E291" s="80" t="str">
        <f t="shared" si="34"/>
        <v/>
      </c>
      <c r="F291" s="80" t="str">
        <f t="shared" si="28"/>
        <v/>
      </c>
      <c r="G291" s="71" t="str">
        <f t="shared" si="29"/>
        <v/>
      </c>
    </row>
    <row r="292" spans="1:7" x14ac:dyDescent="0.25">
      <c r="A292" s="79" t="str">
        <f t="shared" si="30"/>
        <v/>
      </c>
      <c r="B292" s="73" t="str">
        <f t="shared" si="31"/>
        <v/>
      </c>
      <c r="C292" s="71" t="str">
        <f t="shared" si="32"/>
        <v/>
      </c>
      <c r="D292" s="80" t="str">
        <f t="shared" si="33"/>
        <v/>
      </c>
      <c r="E292" s="80" t="str">
        <f t="shared" si="34"/>
        <v/>
      </c>
      <c r="F292" s="80" t="str">
        <f t="shared" si="28"/>
        <v/>
      </c>
      <c r="G292" s="71" t="str">
        <f t="shared" si="29"/>
        <v/>
      </c>
    </row>
    <row r="293" spans="1:7" x14ac:dyDescent="0.25">
      <c r="A293" s="79" t="str">
        <f t="shared" si="30"/>
        <v/>
      </c>
      <c r="B293" s="73" t="str">
        <f t="shared" si="31"/>
        <v/>
      </c>
      <c r="C293" s="71" t="str">
        <f t="shared" si="32"/>
        <v/>
      </c>
      <c r="D293" s="80" t="str">
        <f t="shared" si="33"/>
        <v/>
      </c>
      <c r="E293" s="80" t="str">
        <f t="shared" si="34"/>
        <v/>
      </c>
      <c r="F293" s="80" t="str">
        <f t="shared" si="28"/>
        <v/>
      </c>
      <c r="G293" s="71" t="str">
        <f t="shared" si="29"/>
        <v/>
      </c>
    </row>
    <row r="294" spans="1:7" x14ac:dyDescent="0.25">
      <c r="A294" s="79" t="str">
        <f t="shared" si="30"/>
        <v/>
      </c>
      <c r="B294" s="73" t="str">
        <f t="shared" si="31"/>
        <v/>
      </c>
      <c r="C294" s="71" t="str">
        <f t="shared" si="32"/>
        <v/>
      </c>
      <c r="D294" s="80" t="str">
        <f t="shared" si="33"/>
        <v/>
      </c>
      <c r="E294" s="80" t="str">
        <f t="shared" si="34"/>
        <v/>
      </c>
      <c r="F294" s="80" t="str">
        <f t="shared" si="28"/>
        <v/>
      </c>
      <c r="G294" s="71" t="str">
        <f t="shared" si="29"/>
        <v/>
      </c>
    </row>
    <row r="295" spans="1:7" x14ac:dyDescent="0.25">
      <c r="A295" s="79" t="str">
        <f t="shared" si="30"/>
        <v/>
      </c>
      <c r="B295" s="73" t="str">
        <f t="shared" si="31"/>
        <v/>
      </c>
      <c r="C295" s="71" t="str">
        <f t="shared" si="32"/>
        <v/>
      </c>
      <c r="D295" s="80" t="str">
        <f t="shared" si="33"/>
        <v/>
      </c>
      <c r="E295" s="80" t="str">
        <f t="shared" si="34"/>
        <v/>
      </c>
      <c r="F295" s="80" t="str">
        <f t="shared" si="28"/>
        <v/>
      </c>
      <c r="G295" s="71" t="str">
        <f t="shared" si="29"/>
        <v/>
      </c>
    </row>
    <row r="296" spans="1:7" x14ac:dyDescent="0.25">
      <c r="A296" s="79" t="str">
        <f t="shared" si="30"/>
        <v/>
      </c>
      <c r="B296" s="73" t="str">
        <f t="shared" si="31"/>
        <v/>
      </c>
      <c r="C296" s="71" t="str">
        <f t="shared" si="32"/>
        <v/>
      </c>
      <c r="D296" s="80" t="str">
        <f t="shared" si="33"/>
        <v/>
      </c>
      <c r="E296" s="80" t="str">
        <f t="shared" si="34"/>
        <v/>
      </c>
      <c r="F296" s="80" t="str">
        <f t="shared" si="28"/>
        <v/>
      </c>
      <c r="G296" s="71" t="str">
        <f t="shared" si="29"/>
        <v/>
      </c>
    </row>
    <row r="297" spans="1:7" x14ac:dyDescent="0.25">
      <c r="A297" s="79" t="str">
        <f t="shared" si="30"/>
        <v/>
      </c>
      <c r="B297" s="73" t="str">
        <f t="shared" si="31"/>
        <v/>
      </c>
      <c r="C297" s="71" t="str">
        <f t="shared" si="32"/>
        <v/>
      </c>
      <c r="D297" s="80" t="str">
        <f t="shared" si="33"/>
        <v/>
      </c>
      <c r="E297" s="80" t="str">
        <f t="shared" si="34"/>
        <v/>
      </c>
      <c r="F297" s="80" t="str">
        <f t="shared" si="28"/>
        <v/>
      </c>
      <c r="G297" s="71" t="str">
        <f t="shared" si="29"/>
        <v/>
      </c>
    </row>
    <row r="298" spans="1:7" x14ac:dyDescent="0.25">
      <c r="A298" s="79" t="str">
        <f t="shared" si="30"/>
        <v/>
      </c>
      <c r="B298" s="73" t="str">
        <f t="shared" si="31"/>
        <v/>
      </c>
      <c r="C298" s="71" t="str">
        <f t="shared" si="32"/>
        <v/>
      </c>
      <c r="D298" s="80" t="str">
        <f t="shared" si="33"/>
        <v/>
      </c>
      <c r="E298" s="80" t="str">
        <f t="shared" si="34"/>
        <v/>
      </c>
      <c r="F298" s="80" t="str">
        <f t="shared" si="28"/>
        <v/>
      </c>
      <c r="G298" s="71" t="str">
        <f t="shared" si="29"/>
        <v/>
      </c>
    </row>
    <row r="299" spans="1:7" x14ac:dyDescent="0.25">
      <c r="A299" s="79" t="str">
        <f t="shared" si="30"/>
        <v/>
      </c>
      <c r="B299" s="73" t="str">
        <f t="shared" si="31"/>
        <v/>
      </c>
      <c r="C299" s="71" t="str">
        <f t="shared" si="32"/>
        <v/>
      </c>
      <c r="D299" s="80" t="str">
        <f t="shared" si="33"/>
        <v/>
      </c>
      <c r="E299" s="80" t="str">
        <f t="shared" si="34"/>
        <v/>
      </c>
      <c r="F299" s="80" t="str">
        <f t="shared" si="28"/>
        <v/>
      </c>
      <c r="G299" s="71" t="str">
        <f t="shared" si="29"/>
        <v/>
      </c>
    </row>
    <row r="300" spans="1:7" x14ac:dyDescent="0.25">
      <c r="A300" s="79" t="str">
        <f t="shared" si="30"/>
        <v/>
      </c>
      <c r="B300" s="73" t="str">
        <f t="shared" si="31"/>
        <v/>
      </c>
      <c r="C300" s="71" t="str">
        <f t="shared" si="32"/>
        <v/>
      </c>
      <c r="D300" s="80" t="str">
        <f t="shared" si="33"/>
        <v/>
      </c>
      <c r="E300" s="80" t="str">
        <f t="shared" si="34"/>
        <v/>
      </c>
      <c r="F300" s="80" t="str">
        <f t="shared" si="28"/>
        <v/>
      </c>
      <c r="G300" s="71" t="str">
        <f t="shared" si="29"/>
        <v/>
      </c>
    </row>
    <row r="301" spans="1:7" x14ac:dyDescent="0.25">
      <c r="A301" s="79" t="str">
        <f t="shared" si="30"/>
        <v/>
      </c>
      <c r="B301" s="73" t="str">
        <f t="shared" si="31"/>
        <v/>
      </c>
      <c r="C301" s="71" t="str">
        <f t="shared" si="32"/>
        <v/>
      </c>
      <c r="D301" s="80" t="str">
        <f t="shared" si="33"/>
        <v/>
      </c>
      <c r="E301" s="80" t="str">
        <f t="shared" si="34"/>
        <v/>
      </c>
      <c r="F301" s="80" t="str">
        <f t="shared" si="28"/>
        <v/>
      </c>
      <c r="G301" s="71" t="str">
        <f t="shared" si="29"/>
        <v/>
      </c>
    </row>
    <row r="302" spans="1:7" x14ac:dyDescent="0.25">
      <c r="A302" s="79" t="str">
        <f t="shared" si="30"/>
        <v/>
      </c>
      <c r="B302" s="73" t="str">
        <f t="shared" si="31"/>
        <v/>
      </c>
      <c r="C302" s="71" t="str">
        <f t="shared" si="32"/>
        <v/>
      </c>
      <c r="D302" s="80" t="str">
        <f t="shared" si="33"/>
        <v/>
      </c>
      <c r="E302" s="80" t="str">
        <f t="shared" si="34"/>
        <v/>
      </c>
      <c r="F302" s="80" t="str">
        <f t="shared" si="28"/>
        <v/>
      </c>
      <c r="G302" s="71" t="str">
        <f t="shared" si="29"/>
        <v/>
      </c>
    </row>
    <row r="303" spans="1:7" x14ac:dyDescent="0.25">
      <c r="A303" s="79" t="str">
        <f t="shared" si="30"/>
        <v/>
      </c>
      <c r="B303" s="73" t="str">
        <f t="shared" si="31"/>
        <v/>
      </c>
      <c r="C303" s="71" t="str">
        <f t="shared" si="32"/>
        <v/>
      </c>
      <c r="D303" s="80" t="str">
        <f t="shared" si="33"/>
        <v/>
      </c>
      <c r="E303" s="80" t="str">
        <f t="shared" si="34"/>
        <v/>
      </c>
      <c r="F303" s="80" t="str">
        <f t="shared" si="28"/>
        <v/>
      </c>
      <c r="G303" s="71" t="str">
        <f t="shared" si="29"/>
        <v/>
      </c>
    </row>
    <row r="304" spans="1:7" x14ac:dyDescent="0.25">
      <c r="A304" s="79" t="str">
        <f t="shared" si="30"/>
        <v/>
      </c>
      <c r="B304" s="73" t="str">
        <f t="shared" si="31"/>
        <v/>
      </c>
      <c r="C304" s="71" t="str">
        <f t="shared" si="32"/>
        <v/>
      </c>
      <c r="D304" s="80" t="str">
        <f t="shared" si="33"/>
        <v/>
      </c>
      <c r="E304" s="80" t="str">
        <f t="shared" si="34"/>
        <v/>
      </c>
      <c r="F304" s="80" t="str">
        <f t="shared" si="28"/>
        <v/>
      </c>
      <c r="G304" s="71" t="str">
        <f t="shared" si="29"/>
        <v/>
      </c>
    </row>
    <row r="305" spans="1:7" x14ac:dyDescent="0.25">
      <c r="A305" s="79" t="str">
        <f t="shared" si="30"/>
        <v/>
      </c>
      <c r="B305" s="73" t="str">
        <f t="shared" si="31"/>
        <v/>
      </c>
      <c r="C305" s="71" t="str">
        <f t="shared" si="32"/>
        <v/>
      </c>
      <c r="D305" s="80" t="str">
        <f t="shared" si="33"/>
        <v/>
      </c>
      <c r="E305" s="80" t="str">
        <f t="shared" si="34"/>
        <v/>
      </c>
      <c r="F305" s="80" t="str">
        <f t="shared" si="28"/>
        <v/>
      </c>
      <c r="G305" s="71" t="str">
        <f t="shared" si="29"/>
        <v/>
      </c>
    </row>
    <row r="306" spans="1:7" x14ac:dyDescent="0.25">
      <c r="A306" s="79" t="str">
        <f t="shared" si="30"/>
        <v/>
      </c>
      <c r="B306" s="73" t="str">
        <f t="shared" si="31"/>
        <v/>
      </c>
      <c r="C306" s="71" t="str">
        <f t="shared" si="32"/>
        <v/>
      </c>
      <c r="D306" s="80" t="str">
        <f t="shared" si="33"/>
        <v/>
      </c>
      <c r="E306" s="80" t="str">
        <f t="shared" si="34"/>
        <v/>
      </c>
      <c r="F306" s="80" t="str">
        <f t="shared" si="28"/>
        <v/>
      </c>
      <c r="G306" s="71" t="str">
        <f t="shared" si="29"/>
        <v/>
      </c>
    </row>
    <row r="307" spans="1:7" x14ac:dyDescent="0.25">
      <c r="A307" s="79" t="str">
        <f t="shared" si="30"/>
        <v/>
      </c>
      <c r="B307" s="73" t="str">
        <f t="shared" si="31"/>
        <v/>
      </c>
      <c r="C307" s="71" t="str">
        <f t="shared" si="32"/>
        <v/>
      </c>
      <c r="D307" s="80" t="str">
        <f t="shared" si="33"/>
        <v/>
      </c>
      <c r="E307" s="80" t="str">
        <f t="shared" si="34"/>
        <v/>
      </c>
      <c r="F307" s="80" t="str">
        <f t="shared" si="28"/>
        <v/>
      </c>
      <c r="G307" s="71" t="str">
        <f t="shared" si="29"/>
        <v/>
      </c>
    </row>
    <row r="308" spans="1:7" x14ac:dyDescent="0.25">
      <c r="A308" s="79" t="str">
        <f t="shared" si="30"/>
        <v/>
      </c>
      <c r="B308" s="73" t="str">
        <f t="shared" si="31"/>
        <v/>
      </c>
      <c r="C308" s="71" t="str">
        <f t="shared" si="32"/>
        <v/>
      </c>
      <c r="D308" s="80" t="str">
        <f t="shared" si="33"/>
        <v/>
      </c>
      <c r="E308" s="80" t="str">
        <f t="shared" si="34"/>
        <v/>
      </c>
      <c r="F308" s="80" t="str">
        <f t="shared" si="28"/>
        <v/>
      </c>
      <c r="G308" s="71" t="str">
        <f t="shared" si="29"/>
        <v/>
      </c>
    </row>
    <row r="309" spans="1:7" x14ac:dyDescent="0.25">
      <c r="A309" s="79" t="str">
        <f t="shared" si="30"/>
        <v/>
      </c>
      <c r="B309" s="73" t="str">
        <f t="shared" si="31"/>
        <v/>
      </c>
      <c r="C309" s="71" t="str">
        <f t="shared" si="32"/>
        <v/>
      </c>
      <c r="D309" s="80" t="str">
        <f t="shared" si="33"/>
        <v/>
      </c>
      <c r="E309" s="80" t="str">
        <f t="shared" si="34"/>
        <v/>
      </c>
      <c r="F309" s="80" t="str">
        <f t="shared" si="28"/>
        <v/>
      </c>
      <c r="G309" s="71" t="str">
        <f t="shared" si="29"/>
        <v/>
      </c>
    </row>
    <row r="310" spans="1:7" x14ac:dyDescent="0.25">
      <c r="A310" s="79" t="str">
        <f t="shared" si="30"/>
        <v/>
      </c>
      <c r="B310" s="73" t="str">
        <f t="shared" si="31"/>
        <v/>
      </c>
      <c r="C310" s="71" t="str">
        <f t="shared" si="32"/>
        <v/>
      </c>
      <c r="D310" s="80" t="str">
        <f t="shared" si="33"/>
        <v/>
      </c>
      <c r="E310" s="80" t="str">
        <f t="shared" si="34"/>
        <v/>
      </c>
      <c r="F310" s="80" t="str">
        <f t="shared" si="28"/>
        <v/>
      </c>
      <c r="G310" s="71" t="str">
        <f t="shared" si="29"/>
        <v/>
      </c>
    </row>
    <row r="311" spans="1:7" x14ac:dyDescent="0.25">
      <c r="A311" s="79" t="str">
        <f t="shared" si="30"/>
        <v/>
      </c>
      <c r="B311" s="73" t="str">
        <f t="shared" si="31"/>
        <v/>
      </c>
      <c r="C311" s="71" t="str">
        <f t="shared" si="32"/>
        <v/>
      </c>
      <c r="D311" s="80" t="str">
        <f t="shared" si="33"/>
        <v/>
      </c>
      <c r="E311" s="80" t="str">
        <f t="shared" si="34"/>
        <v/>
      </c>
      <c r="F311" s="80" t="str">
        <f t="shared" si="28"/>
        <v/>
      </c>
      <c r="G311" s="71" t="str">
        <f t="shared" si="29"/>
        <v/>
      </c>
    </row>
    <row r="312" spans="1:7" x14ac:dyDescent="0.25">
      <c r="A312" s="79" t="str">
        <f t="shared" si="30"/>
        <v/>
      </c>
      <c r="B312" s="73" t="str">
        <f t="shared" si="31"/>
        <v/>
      </c>
      <c r="C312" s="71" t="str">
        <f t="shared" si="32"/>
        <v/>
      </c>
      <c r="D312" s="80" t="str">
        <f t="shared" si="33"/>
        <v/>
      </c>
      <c r="E312" s="80" t="str">
        <f t="shared" si="34"/>
        <v/>
      </c>
      <c r="F312" s="80" t="str">
        <f t="shared" si="28"/>
        <v/>
      </c>
      <c r="G312" s="71" t="str">
        <f t="shared" si="29"/>
        <v/>
      </c>
    </row>
    <row r="313" spans="1:7" x14ac:dyDescent="0.25">
      <c r="A313" s="79" t="str">
        <f t="shared" si="30"/>
        <v/>
      </c>
      <c r="B313" s="73" t="str">
        <f t="shared" si="31"/>
        <v/>
      </c>
      <c r="C313" s="71" t="str">
        <f t="shared" si="32"/>
        <v/>
      </c>
      <c r="D313" s="80" t="str">
        <f t="shared" si="33"/>
        <v/>
      </c>
      <c r="E313" s="80" t="str">
        <f t="shared" si="34"/>
        <v/>
      </c>
      <c r="F313" s="80" t="str">
        <f t="shared" si="28"/>
        <v/>
      </c>
      <c r="G313" s="71" t="str">
        <f t="shared" si="29"/>
        <v/>
      </c>
    </row>
    <row r="314" spans="1:7" x14ac:dyDescent="0.25">
      <c r="A314" s="79" t="str">
        <f t="shared" si="30"/>
        <v/>
      </c>
      <c r="B314" s="73" t="str">
        <f t="shared" si="31"/>
        <v/>
      </c>
      <c r="C314" s="71" t="str">
        <f t="shared" si="32"/>
        <v/>
      </c>
      <c r="D314" s="80" t="str">
        <f t="shared" si="33"/>
        <v/>
      </c>
      <c r="E314" s="80" t="str">
        <f t="shared" si="34"/>
        <v/>
      </c>
      <c r="F314" s="80" t="str">
        <f t="shared" si="28"/>
        <v/>
      </c>
      <c r="G314" s="71" t="str">
        <f t="shared" si="29"/>
        <v/>
      </c>
    </row>
    <row r="315" spans="1:7" x14ac:dyDescent="0.25">
      <c r="A315" s="79" t="str">
        <f t="shared" si="30"/>
        <v/>
      </c>
      <c r="B315" s="73" t="str">
        <f t="shared" si="31"/>
        <v/>
      </c>
      <c r="C315" s="71" t="str">
        <f t="shared" si="32"/>
        <v/>
      </c>
      <c r="D315" s="80" t="str">
        <f t="shared" si="33"/>
        <v/>
      </c>
      <c r="E315" s="80" t="str">
        <f t="shared" si="34"/>
        <v/>
      </c>
      <c r="F315" s="80" t="str">
        <f t="shared" si="28"/>
        <v/>
      </c>
      <c r="G315" s="71" t="str">
        <f t="shared" si="29"/>
        <v/>
      </c>
    </row>
    <row r="316" spans="1:7" x14ac:dyDescent="0.25">
      <c r="A316" s="79" t="str">
        <f t="shared" si="30"/>
        <v/>
      </c>
      <c r="B316" s="73" t="str">
        <f t="shared" si="31"/>
        <v/>
      </c>
      <c r="C316" s="71" t="str">
        <f t="shared" si="32"/>
        <v/>
      </c>
      <c r="D316" s="80" t="str">
        <f t="shared" si="33"/>
        <v/>
      </c>
      <c r="E316" s="80" t="str">
        <f t="shared" si="34"/>
        <v/>
      </c>
      <c r="F316" s="80" t="str">
        <f t="shared" si="28"/>
        <v/>
      </c>
      <c r="G316" s="71" t="str">
        <f t="shared" si="29"/>
        <v/>
      </c>
    </row>
    <row r="317" spans="1:7" x14ac:dyDescent="0.25">
      <c r="A317" s="79" t="str">
        <f t="shared" si="30"/>
        <v/>
      </c>
      <c r="B317" s="73" t="str">
        <f t="shared" si="31"/>
        <v/>
      </c>
      <c r="C317" s="71" t="str">
        <f t="shared" si="32"/>
        <v/>
      </c>
      <c r="D317" s="80" t="str">
        <f t="shared" si="33"/>
        <v/>
      </c>
      <c r="E317" s="80" t="str">
        <f t="shared" si="34"/>
        <v/>
      </c>
      <c r="F317" s="80" t="str">
        <f t="shared" si="28"/>
        <v/>
      </c>
      <c r="G317" s="71" t="str">
        <f t="shared" si="29"/>
        <v/>
      </c>
    </row>
    <row r="318" spans="1:7" x14ac:dyDescent="0.25">
      <c r="A318" s="79" t="str">
        <f t="shared" si="30"/>
        <v/>
      </c>
      <c r="B318" s="73" t="str">
        <f t="shared" si="31"/>
        <v/>
      </c>
      <c r="C318" s="71" t="str">
        <f t="shared" si="32"/>
        <v/>
      </c>
      <c r="D318" s="80" t="str">
        <f t="shared" si="33"/>
        <v/>
      </c>
      <c r="E318" s="80" t="str">
        <f t="shared" si="34"/>
        <v/>
      </c>
      <c r="F318" s="80" t="str">
        <f t="shared" si="28"/>
        <v/>
      </c>
      <c r="G318" s="71" t="str">
        <f t="shared" si="29"/>
        <v/>
      </c>
    </row>
    <row r="319" spans="1:7" x14ac:dyDescent="0.25">
      <c r="A319" s="79" t="str">
        <f t="shared" si="30"/>
        <v/>
      </c>
      <c r="B319" s="73" t="str">
        <f t="shared" si="31"/>
        <v/>
      </c>
      <c r="C319" s="71" t="str">
        <f t="shared" si="32"/>
        <v/>
      </c>
      <c r="D319" s="80" t="str">
        <f t="shared" si="33"/>
        <v/>
      </c>
      <c r="E319" s="80" t="str">
        <f t="shared" si="34"/>
        <v/>
      </c>
      <c r="F319" s="80" t="str">
        <f t="shared" si="28"/>
        <v/>
      </c>
      <c r="G319" s="71" t="str">
        <f t="shared" si="29"/>
        <v/>
      </c>
    </row>
    <row r="320" spans="1:7" x14ac:dyDescent="0.25">
      <c r="A320" s="79" t="str">
        <f t="shared" si="30"/>
        <v/>
      </c>
      <c r="B320" s="73" t="str">
        <f t="shared" si="31"/>
        <v/>
      </c>
      <c r="C320" s="71" t="str">
        <f t="shared" si="32"/>
        <v/>
      </c>
      <c r="D320" s="80" t="str">
        <f t="shared" si="33"/>
        <v/>
      </c>
      <c r="E320" s="80" t="str">
        <f t="shared" si="34"/>
        <v/>
      </c>
      <c r="F320" s="80" t="str">
        <f t="shared" si="28"/>
        <v/>
      </c>
      <c r="G320" s="71" t="str">
        <f t="shared" si="29"/>
        <v/>
      </c>
    </row>
    <row r="321" spans="1:7" x14ac:dyDescent="0.25">
      <c r="A321" s="79" t="str">
        <f t="shared" si="30"/>
        <v/>
      </c>
      <c r="B321" s="73" t="str">
        <f t="shared" si="31"/>
        <v/>
      </c>
      <c r="C321" s="71" t="str">
        <f t="shared" si="32"/>
        <v/>
      </c>
      <c r="D321" s="80" t="str">
        <f t="shared" si="33"/>
        <v/>
      </c>
      <c r="E321" s="80" t="str">
        <f t="shared" si="34"/>
        <v/>
      </c>
      <c r="F321" s="80" t="str">
        <f t="shared" si="28"/>
        <v/>
      </c>
      <c r="G321" s="71" t="str">
        <f t="shared" si="29"/>
        <v/>
      </c>
    </row>
    <row r="322" spans="1:7" x14ac:dyDescent="0.25">
      <c r="A322" s="79" t="str">
        <f t="shared" si="30"/>
        <v/>
      </c>
      <c r="B322" s="73" t="str">
        <f t="shared" si="31"/>
        <v/>
      </c>
      <c r="C322" s="71" t="str">
        <f t="shared" si="32"/>
        <v/>
      </c>
      <c r="D322" s="80" t="str">
        <f t="shared" si="33"/>
        <v/>
      </c>
      <c r="E322" s="80" t="str">
        <f t="shared" si="34"/>
        <v/>
      </c>
      <c r="F322" s="80" t="str">
        <f t="shared" si="28"/>
        <v/>
      </c>
      <c r="G322" s="71" t="str">
        <f t="shared" si="29"/>
        <v/>
      </c>
    </row>
    <row r="323" spans="1:7" x14ac:dyDescent="0.25">
      <c r="A323" s="79" t="str">
        <f t="shared" si="30"/>
        <v/>
      </c>
      <c r="B323" s="73" t="str">
        <f t="shared" si="31"/>
        <v/>
      </c>
      <c r="C323" s="71" t="str">
        <f t="shared" si="32"/>
        <v/>
      </c>
      <c r="D323" s="80" t="str">
        <f t="shared" si="33"/>
        <v/>
      </c>
      <c r="E323" s="80" t="str">
        <f t="shared" si="34"/>
        <v/>
      </c>
      <c r="F323" s="80" t="str">
        <f t="shared" si="28"/>
        <v/>
      </c>
      <c r="G323" s="71" t="str">
        <f t="shared" si="29"/>
        <v/>
      </c>
    </row>
    <row r="324" spans="1:7" x14ac:dyDescent="0.25">
      <c r="A324" s="79" t="str">
        <f t="shared" si="30"/>
        <v/>
      </c>
      <c r="B324" s="73" t="str">
        <f t="shared" si="31"/>
        <v/>
      </c>
      <c r="C324" s="71" t="str">
        <f t="shared" si="32"/>
        <v/>
      </c>
      <c r="D324" s="80" t="str">
        <f t="shared" si="33"/>
        <v/>
      </c>
      <c r="E324" s="80" t="str">
        <f t="shared" si="34"/>
        <v/>
      </c>
      <c r="F324" s="80" t="str">
        <f t="shared" si="28"/>
        <v/>
      </c>
      <c r="G324" s="71" t="str">
        <f t="shared" si="29"/>
        <v/>
      </c>
    </row>
    <row r="325" spans="1:7" x14ac:dyDescent="0.25">
      <c r="A325" s="79" t="str">
        <f t="shared" si="30"/>
        <v/>
      </c>
      <c r="B325" s="73" t="str">
        <f t="shared" si="31"/>
        <v/>
      </c>
      <c r="C325" s="71" t="str">
        <f t="shared" si="32"/>
        <v/>
      </c>
      <c r="D325" s="80" t="str">
        <f t="shared" si="33"/>
        <v/>
      </c>
      <c r="E325" s="80" t="str">
        <f t="shared" si="34"/>
        <v/>
      </c>
      <c r="F325" s="80" t="str">
        <f t="shared" si="28"/>
        <v/>
      </c>
      <c r="G325" s="71" t="str">
        <f t="shared" si="29"/>
        <v/>
      </c>
    </row>
    <row r="326" spans="1:7" x14ac:dyDescent="0.25">
      <c r="A326" s="79" t="str">
        <f t="shared" si="30"/>
        <v/>
      </c>
      <c r="B326" s="73" t="str">
        <f t="shared" si="31"/>
        <v/>
      </c>
      <c r="C326" s="71" t="str">
        <f t="shared" si="32"/>
        <v/>
      </c>
      <c r="D326" s="80" t="str">
        <f t="shared" si="33"/>
        <v/>
      </c>
      <c r="E326" s="80" t="str">
        <f t="shared" si="34"/>
        <v/>
      </c>
      <c r="F326" s="80" t="str">
        <f t="shared" si="28"/>
        <v/>
      </c>
      <c r="G326" s="71" t="str">
        <f t="shared" si="29"/>
        <v/>
      </c>
    </row>
    <row r="327" spans="1:7" x14ac:dyDescent="0.25">
      <c r="A327" s="79" t="str">
        <f t="shared" si="30"/>
        <v/>
      </c>
      <c r="B327" s="73" t="str">
        <f t="shared" si="31"/>
        <v/>
      </c>
      <c r="C327" s="71" t="str">
        <f t="shared" si="32"/>
        <v/>
      </c>
      <c r="D327" s="80" t="str">
        <f t="shared" si="33"/>
        <v/>
      </c>
      <c r="E327" s="80" t="str">
        <f t="shared" si="34"/>
        <v/>
      </c>
      <c r="F327" s="80" t="str">
        <f t="shared" si="28"/>
        <v/>
      </c>
      <c r="G327" s="71" t="str">
        <f t="shared" si="29"/>
        <v/>
      </c>
    </row>
    <row r="328" spans="1:7" x14ac:dyDescent="0.25">
      <c r="A328" s="79" t="str">
        <f t="shared" si="30"/>
        <v/>
      </c>
      <c r="B328" s="73" t="str">
        <f t="shared" si="31"/>
        <v/>
      </c>
      <c r="C328" s="71" t="str">
        <f t="shared" si="32"/>
        <v/>
      </c>
      <c r="D328" s="80" t="str">
        <f t="shared" si="33"/>
        <v/>
      </c>
      <c r="E328" s="80" t="str">
        <f t="shared" si="34"/>
        <v/>
      </c>
      <c r="F328" s="80" t="str">
        <f t="shared" si="28"/>
        <v/>
      </c>
      <c r="G328" s="71" t="str">
        <f t="shared" si="29"/>
        <v/>
      </c>
    </row>
    <row r="329" spans="1:7" x14ac:dyDescent="0.25">
      <c r="A329" s="79" t="str">
        <f t="shared" si="30"/>
        <v/>
      </c>
      <c r="B329" s="73" t="str">
        <f t="shared" si="31"/>
        <v/>
      </c>
      <c r="C329" s="71" t="str">
        <f t="shared" si="32"/>
        <v/>
      </c>
      <c r="D329" s="80" t="str">
        <f t="shared" si="33"/>
        <v/>
      </c>
      <c r="E329" s="80" t="str">
        <f t="shared" si="34"/>
        <v/>
      </c>
      <c r="F329" s="80" t="str">
        <f t="shared" si="28"/>
        <v/>
      </c>
      <c r="G329" s="71" t="str">
        <f t="shared" si="29"/>
        <v/>
      </c>
    </row>
    <row r="330" spans="1:7" x14ac:dyDescent="0.25">
      <c r="A330" s="79" t="str">
        <f t="shared" si="30"/>
        <v/>
      </c>
      <c r="B330" s="73" t="str">
        <f t="shared" si="31"/>
        <v/>
      </c>
      <c r="C330" s="71" t="str">
        <f t="shared" si="32"/>
        <v/>
      </c>
      <c r="D330" s="80" t="str">
        <f t="shared" si="33"/>
        <v/>
      </c>
      <c r="E330" s="80" t="str">
        <f t="shared" si="34"/>
        <v/>
      </c>
      <c r="F330" s="80" t="str">
        <f t="shared" si="28"/>
        <v/>
      </c>
      <c r="G330" s="71" t="str">
        <f t="shared" si="29"/>
        <v/>
      </c>
    </row>
    <row r="331" spans="1:7" x14ac:dyDescent="0.25">
      <c r="A331" s="79" t="str">
        <f t="shared" si="30"/>
        <v/>
      </c>
      <c r="B331" s="73" t="str">
        <f t="shared" si="31"/>
        <v/>
      </c>
      <c r="C331" s="71" t="str">
        <f t="shared" si="32"/>
        <v/>
      </c>
      <c r="D331" s="80" t="str">
        <f t="shared" si="33"/>
        <v/>
      </c>
      <c r="E331" s="80" t="str">
        <f t="shared" si="34"/>
        <v/>
      </c>
      <c r="F331" s="80" t="str">
        <f t="shared" si="28"/>
        <v/>
      </c>
      <c r="G331" s="71" t="str">
        <f t="shared" si="29"/>
        <v/>
      </c>
    </row>
    <row r="332" spans="1:7" x14ac:dyDescent="0.25">
      <c r="A332" s="79" t="str">
        <f t="shared" si="30"/>
        <v/>
      </c>
      <c r="B332" s="73" t="str">
        <f t="shared" si="31"/>
        <v/>
      </c>
      <c r="C332" s="71" t="str">
        <f t="shared" si="32"/>
        <v/>
      </c>
      <c r="D332" s="80" t="str">
        <f t="shared" si="33"/>
        <v/>
      </c>
      <c r="E332" s="80" t="str">
        <f t="shared" si="34"/>
        <v/>
      </c>
      <c r="F332" s="80" t="str">
        <f t="shared" si="28"/>
        <v/>
      </c>
      <c r="G332" s="71" t="str">
        <f t="shared" si="29"/>
        <v/>
      </c>
    </row>
    <row r="333" spans="1:7" x14ac:dyDescent="0.25">
      <c r="A333" s="79" t="str">
        <f t="shared" si="30"/>
        <v/>
      </c>
      <c r="B333" s="73" t="str">
        <f t="shared" si="31"/>
        <v/>
      </c>
      <c r="C333" s="71" t="str">
        <f t="shared" si="32"/>
        <v/>
      </c>
      <c r="D333" s="80" t="str">
        <f t="shared" si="33"/>
        <v/>
      </c>
      <c r="E333" s="80" t="str">
        <f t="shared" si="34"/>
        <v/>
      </c>
      <c r="F333" s="80" t="str">
        <f t="shared" si="28"/>
        <v/>
      </c>
      <c r="G333" s="71" t="str">
        <f t="shared" si="29"/>
        <v/>
      </c>
    </row>
    <row r="334" spans="1:7" x14ac:dyDescent="0.25">
      <c r="A334" s="79" t="str">
        <f t="shared" si="30"/>
        <v/>
      </c>
      <c r="B334" s="73" t="str">
        <f t="shared" si="31"/>
        <v/>
      </c>
      <c r="C334" s="71" t="str">
        <f t="shared" si="32"/>
        <v/>
      </c>
      <c r="D334" s="80" t="str">
        <f t="shared" si="33"/>
        <v/>
      </c>
      <c r="E334" s="80" t="str">
        <f t="shared" si="34"/>
        <v/>
      </c>
      <c r="F334" s="80" t="str">
        <f t="shared" si="28"/>
        <v/>
      </c>
      <c r="G334" s="71" t="str">
        <f t="shared" si="29"/>
        <v/>
      </c>
    </row>
    <row r="335" spans="1:7" x14ac:dyDescent="0.25">
      <c r="A335" s="79" t="str">
        <f t="shared" si="30"/>
        <v/>
      </c>
      <c r="B335" s="73" t="str">
        <f t="shared" si="31"/>
        <v/>
      </c>
      <c r="C335" s="71" t="str">
        <f t="shared" si="32"/>
        <v/>
      </c>
      <c r="D335" s="80" t="str">
        <f t="shared" si="33"/>
        <v/>
      </c>
      <c r="E335" s="80" t="str">
        <f t="shared" si="34"/>
        <v/>
      </c>
      <c r="F335" s="80" t="str">
        <f t="shared" si="28"/>
        <v/>
      </c>
      <c r="G335" s="71" t="str">
        <f t="shared" si="29"/>
        <v/>
      </c>
    </row>
    <row r="336" spans="1:7" x14ac:dyDescent="0.25">
      <c r="A336" s="79" t="str">
        <f t="shared" si="30"/>
        <v/>
      </c>
      <c r="B336" s="73" t="str">
        <f t="shared" si="31"/>
        <v/>
      </c>
      <c r="C336" s="71" t="str">
        <f t="shared" si="32"/>
        <v/>
      </c>
      <c r="D336" s="80" t="str">
        <f t="shared" si="33"/>
        <v/>
      </c>
      <c r="E336" s="80" t="str">
        <f t="shared" si="34"/>
        <v/>
      </c>
      <c r="F336" s="80" t="str">
        <f t="shared" ref="F336:F399" si="35">IF(B336="","",SUM(D336:E336))</f>
        <v/>
      </c>
      <c r="G336" s="71" t="str">
        <f t="shared" ref="G336:G399" si="36">IF(B336="","",SUM(C336)-SUM(E336))</f>
        <v/>
      </c>
    </row>
    <row r="337" spans="1:7" x14ac:dyDescent="0.25">
      <c r="A337" s="79" t="str">
        <f t="shared" ref="A337:A400" si="37">IF(B337="","",EDATE(A336,1))</f>
        <v/>
      </c>
      <c r="B337" s="73" t="str">
        <f t="shared" ref="B337:B400" si="38">IF(B336="","",IF(SUM(B336)+1&lt;=$E$7,SUM(B336)+1,""))</f>
        <v/>
      </c>
      <c r="C337" s="71" t="str">
        <f t="shared" ref="C337:C400" si="39">IF(B337="","",G336)</f>
        <v/>
      </c>
      <c r="D337" s="80" t="str">
        <f t="shared" ref="D337:D400" si="40">IF(B337="","",IPMT($E$11/12,B337,$E$7,-$E$8,$E$9,0))</f>
        <v/>
      </c>
      <c r="E337" s="80" t="str">
        <f t="shared" ref="E337:E400" si="41">IF(B337="","",PPMT($E$11/12,B337,$E$7,-$E$8,$E$9,0))</f>
        <v/>
      </c>
      <c r="F337" s="80" t="str">
        <f t="shared" si="35"/>
        <v/>
      </c>
      <c r="G337" s="71" t="str">
        <f t="shared" si="36"/>
        <v/>
      </c>
    </row>
    <row r="338" spans="1:7" x14ac:dyDescent="0.25">
      <c r="A338" s="79" t="str">
        <f t="shared" si="37"/>
        <v/>
      </c>
      <c r="B338" s="73" t="str">
        <f t="shared" si="38"/>
        <v/>
      </c>
      <c r="C338" s="71" t="str">
        <f t="shared" si="39"/>
        <v/>
      </c>
      <c r="D338" s="80" t="str">
        <f t="shared" si="40"/>
        <v/>
      </c>
      <c r="E338" s="80" t="str">
        <f t="shared" si="41"/>
        <v/>
      </c>
      <c r="F338" s="80" t="str">
        <f t="shared" si="35"/>
        <v/>
      </c>
      <c r="G338" s="71" t="str">
        <f t="shared" si="36"/>
        <v/>
      </c>
    </row>
    <row r="339" spans="1:7" x14ac:dyDescent="0.25">
      <c r="A339" s="79" t="str">
        <f t="shared" si="37"/>
        <v/>
      </c>
      <c r="B339" s="73" t="str">
        <f t="shared" si="38"/>
        <v/>
      </c>
      <c r="C339" s="71" t="str">
        <f t="shared" si="39"/>
        <v/>
      </c>
      <c r="D339" s="80" t="str">
        <f t="shared" si="40"/>
        <v/>
      </c>
      <c r="E339" s="80" t="str">
        <f t="shared" si="41"/>
        <v/>
      </c>
      <c r="F339" s="80" t="str">
        <f t="shared" si="35"/>
        <v/>
      </c>
      <c r="G339" s="71" t="str">
        <f t="shared" si="36"/>
        <v/>
      </c>
    </row>
    <row r="340" spans="1:7" x14ac:dyDescent="0.25">
      <c r="A340" s="79" t="str">
        <f t="shared" si="37"/>
        <v/>
      </c>
      <c r="B340" s="73" t="str">
        <f t="shared" si="38"/>
        <v/>
      </c>
      <c r="C340" s="71" t="str">
        <f t="shared" si="39"/>
        <v/>
      </c>
      <c r="D340" s="80" t="str">
        <f t="shared" si="40"/>
        <v/>
      </c>
      <c r="E340" s="80" t="str">
        <f t="shared" si="41"/>
        <v/>
      </c>
      <c r="F340" s="80" t="str">
        <f t="shared" si="35"/>
        <v/>
      </c>
      <c r="G340" s="71" t="str">
        <f t="shared" si="36"/>
        <v/>
      </c>
    </row>
    <row r="341" spans="1:7" x14ac:dyDescent="0.25">
      <c r="A341" s="79" t="str">
        <f t="shared" si="37"/>
        <v/>
      </c>
      <c r="B341" s="73" t="str">
        <f t="shared" si="38"/>
        <v/>
      </c>
      <c r="C341" s="71" t="str">
        <f t="shared" si="39"/>
        <v/>
      </c>
      <c r="D341" s="80" t="str">
        <f t="shared" si="40"/>
        <v/>
      </c>
      <c r="E341" s="80" t="str">
        <f t="shared" si="41"/>
        <v/>
      </c>
      <c r="F341" s="80" t="str">
        <f t="shared" si="35"/>
        <v/>
      </c>
      <c r="G341" s="71" t="str">
        <f t="shared" si="36"/>
        <v/>
      </c>
    </row>
    <row r="342" spans="1:7" x14ac:dyDescent="0.25">
      <c r="A342" s="79" t="str">
        <f t="shared" si="37"/>
        <v/>
      </c>
      <c r="B342" s="73" t="str">
        <f t="shared" si="38"/>
        <v/>
      </c>
      <c r="C342" s="71" t="str">
        <f t="shared" si="39"/>
        <v/>
      </c>
      <c r="D342" s="80" t="str">
        <f t="shared" si="40"/>
        <v/>
      </c>
      <c r="E342" s="80" t="str">
        <f t="shared" si="41"/>
        <v/>
      </c>
      <c r="F342" s="80" t="str">
        <f t="shared" si="35"/>
        <v/>
      </c>
      <c r="G342" s="71" t="str">
        <f t="shared" si="36"/>
        <v/>
      </c>
    </row>
    <row r="343" spans="1:7" x14ac:dyDescent="0.25">
      <c r="A343" s="79" t="str">
        <f t="shared" si="37"/>
        <v/>
      </c>
      <c r="B343" s="73" t="str">
        <f t="shared" si="38"/>
        <v/>
      </c>
      <c r="C343" s="71" t="str">
        <f t="shared" si="39"/>
        <v/>
      </c>
      <c r="D343" s="80" t="str">
        <f t="shared" si="40"/>
        <v/>
      </c>
      <c r="E343" s="80" t="str">
        <f t="shared" si="41"/>
        <v/>
      </c>
      <c r="F343" s="80" t="str">
        <f t="shared" si="35"/>
        <v/>
      </c>
      <c r="G343" s="71" t="str">
        <f t="shared" si="36"/>
        <v/>
      </c>
    </row>
    <row r="344" spans="1:7" x14ac:dyDescent="0.25">
      <c r="A344" s="79" t="str">
        <f t="shared" si="37"/>
        <v/>
      </c>
      <c r="B344" s="73" t="str">
        <f t="shared" si="38"/>
        <v/>
      </c>
      <c r="C344" s="71" t="str">
        <f t="shared" si="39"/>
        <v/>
      </c>
      <c r="D344" s="80" t="str">
        <f t="shared" si="40"/>
        <v/>
      </c>
      <c r="E344" s="80" t="str">
        <f t="shared" si="41"/>
        <v/>
      </c>
      <c r="F344" s="80" t="str">
        <f t="shared" si="35"/>
        <v/>
      </c>
      <c r="G344" s="71" t="str">
        <f t="shared" si="36"/>
        <v/>
      </c>
    </row>
    <row r="345" spans="1:7" x14ac:dyDescent="0.25">
      <c r="A345" s="79" t="str">
        <f t="shared" si="37"/>
        <v/>
      </c>
      <c r="B345" s="73" t="str">
        <f t="shared" si="38"/>
        <v/>
      </c>
      <c r="C345" s="71" t="str">
        <f t="shared" si="39"/>
        <v/>
      </c>
      <c r="D345" s="80" t="str">
        <f t="shared" si="40"/>
        <v/>
      </c>
      <c r="E345" s="80" t="str">
        <f t="shared" si="41"/>
        <v/>
      </c>
      <c r="F345" s="80" t="str">
        <f t="shared" si="35"/>
        <v/>
      </c>
      <c r="G345" s="71" t="str">
        <f t="shared" si="36"/>
        <v/>
      </c>
    </row>
    <row r="346" spans="1:7" x14ac:dyDescent="0.25">
      <c r="A346" s="79" t="str">
        <f t="shared" si="37"/>
        <v/>
      </c>
      <c r="B346" s="73" t="str">
        <f t="shared" si="38"/>
        <v/>
      </c>
      <c r="C346" s="71" t="str">
        <f t="shared" si="39"/>
        <v/>
      </c>
      <c r="D346" s="80" t="str">
        <f t="shared" si="40"/>
        <v/>
      </c>
      <c r="E346" s="80" t="str">
        <f t="shared" si="41"/>
        <v/>
      </c>
      <c r="F346" s="80" t="str">
        <f t="shared" si="35"/>
        <v/>
      </c>
      <c r="G346" s="71" t="str">
        <f t="shared" si="36"/>
        <v/>
      </c>
    </row>
    <row r="347" spans="1:7" x14ac:dyDescent="0.25">
      <c r="A347" s="79" t="str">
        <f t="shared" si="37"/>
        <v/>
      </c>
      <c r="B347" s="73" t="str">
        <f t="shared" si="38"/>
        <v/>
      </c>
      <c r="C347" s="71" t="str">
        <f t="shared" si="39"/>
        <v/>
      </c>
      <c r="D347" s="80" t="str">
        <f t="shared" si="40"/>
        <v/>
      </c>
      <c r="E347" s="80" t="str">
        <f t="shared" si="41"/>
        <v/>
      </c>
      <c r="F347" s="80" t="str">
        <f t="shared" si="35"/>
        <v/>
      </c>
      <c r="G347" s="71" t="str">
        <f t="shared" si="36"/>
        <v/>
      </c>
    </row>
    <row r="348" spans="1:7" x14ac:dyDescent="0.25">
      <c r="A348" s="79" t="str">
        <f t="shared" si="37"/>
        <v/>
      </c>
      <c r="B348" s="73" t="str">
        <f t="shared" si="38"/>
        <v/>
      </c>
      <c r="C348" s="71" t="str">
        <f t="shared" si="39"/>
        <v/>
      </c>
      <c r="D348" s="80" t="str">
        <f t="shared" si="40"/>
        <v/>
      </c>
      <c r="E348" s="80" t="str">
        <f t="shared" si="41"/>
        <v/>
      </c>
      <c r="F348" s="80" t="str">
        <f t="shared" si="35"/>
        <v/>
      </c>
      <c r="G348" s="71" t="str">
        <f t="shared" si="36"/>
        <v/>
      </c>
    </row>
    <row r="349" spans="1:7" x14ac:dyDescent="0.25">
      <c r="A349" s="79" t="str">
        <f t="shared" si="37"/>
        <v/>
      </c>
      <c r="B349" s="73" t="str">
        <f t="shared" si="38"/>
        <v/>
      </c>
      <c r="C349" s="71" t="str">
        <f t="shared" si="39"/>
        <v/>
      </c>
      <c r="D349" s="80" t="str">
        <f t="shared" si="40"/>
        <v/>
      </c>
      <c r="E349" s="80" t="str">
        <f t="shared" si="41"/>
        <v/>
      </c>
      <c r="F349" s="80" t="str">
        <f t="shared" si="35"/>
        <v/>
      </c>
      <c r="G349" s="71" t="str">
        <f t="shared" si="36"/>
        <v/>
      </c>
    </row>
    <row r="350" spans="1:7" x14ac:dyDescent="0.25">
      <c r="A350" s="79" t="str">
        <f t="shared" si="37"/>
        <v/>
      </c>
      <c r="B350" s="73" t="str">
        <f t="shared" si="38"/>
        <v/>
      </c>
      <c r="C350" s="71" t="str">
        <f t="shared" si="39"/>
        <v/>
      </c>
      <c r="D350" s="80" t="str">
        <f t="shared" si="40"/>
        <v/>
      </c>
      <c r="E350" s="80" t="str">
        <f t="shared" si="41"/>
        <v/>
      </c>
      <c r="F350" s="80" t="str">
        <f t="shared" si="35"/>
        <v/>
      </c>
      <c r="G350" s="71" t="str">
        <f t="shared" si="36"/>
        <v/>
      </c>
    </row>
    <row r="351" spans="1:7" x14ac:dyDescent="0.25">
      <c r="A351" s="79" t="str">
        <f t="shared" si="37"/>
        <v/>
      </c>
      <c r="B351" s="73" t="str">
        <f t="shared" si="38"/>
        <v/>
      </c>
      <c r="C351" s="71" t="str">
        <f t="shared" si="39"/>
        <v/>
      </c>
      <c r="D351" s="80" t="str">
        <f t="shared" si="40"/>
        <v/>
      </c>
      <c r="E351" s="80" t="str">
        <f t="shared" si="41"/>
        <v/>
      </c>
      <c r="F351" s="80" t="str">
        <f t="shared" si="35"/>
        <v/>
      </c>
      <c r="G351" s="71" t="str">
        <f t="shared" si="36"/>
        <v/>
      </c>
    </row>
    <row r="352" spans="1:7" x14ac:dyDescent="0.25">
      <c r="A352" s="79" t="str">
        <f t="shared" si="37"/>
        <v/>
      </c>
      <c r="B352" s="73" t="str">
        <f t="shared" si="38"/>
        <v/>
      </c>
      <c r="C352" s="71" t="str">
        <f t="shared" si="39"/>
        <v/>
      </c>
      <c r="D352" s="80" t="str">
        <f t="shared" si="40"/>
        <v/>
      </c>
      <c r="E352" s="80" t="str">
        <f t="shared" si="41"/>
        <v/>
      </c>
      <c r="F352" s="80" t="str">
        <f t="shared" si="35"/>
        <v/>
      </c>
      <c r="G352" s="71" t="str">
        <f t="shared" si="36"/>
        <v/>
      </c>
    </row>
    <row r="353" spans="1:7" x14ac:dyDescent="0.25">
      <c r="A353" s="79" t="str">
        <f t="shared" si="37"/>
        <v/>
      </c>
      <c r="B353" s="73" t="str">
        <f t="shared" si="38"/>
        <v/>
      </c>
      <c r="C353" s="71" t="str">
        <f t="shared" si="39"/>
        <v/>
      </c>
      <c r="D353" s="80" t="str">
        <f t="shared" si="40"/>
        <v/>
      </c>
      <c r="E353" s="80" t="str">
        <f t="shared" si="41"/>
        <v/>
      </c>
      <c r="F353" s="80" t="str">
        <f t="shared" si="35"/>
        <v/>
      </c>
      <c r="G353" s="71" t="str">
        <f t="shared" si="36"/>
        <v/>
      </c>
    </row>
    <row r="354" spans="1:7" x14ac:dyDescent="0.25">
      <c r="A354" s="79" t="str">
        <f t="shared" si="37"/>
        <v/>
      </c>
      <c r="B354" s="73" t="str">
        <f t="shared" si="38"/>
        <v/>
      </c>
      <c r="C354" s="71" t="str">
        <f t="shared" si="39"/>
        <v/>
      </c>
      <c r="D354" s="80" t="str">
        <f t="shared" si="40"/>
        <v/>
      </c>
      <c r="E354" s="80" t="str">
        <f t="shared" si="41"/>
        <v/>
      </c>
      <c r="F354" s="80" t="str">
        <f t="shared" si="35"/>
        <v/>
      </c>
      <c r="G354" s="71" t="str">
        <f t="shared" si="36"/>
        <v/>
      </c>
    </row>
    <row r="355" spans="1:7" x14ac:dyDescent="0.25">
      <c r="A355" s="79" t="str">
        <f t="shared" si="37"/>
        <v/>
      </c>
      <c r="B355" s="73" t="str">
        <f t="shared" si="38"/>
        <v/>
      </c>
      <c r="C355" s="71" t="str">
        <f t="shared" si="39"/>
        <v/>
      </c>
      <c r="D355" s="80" t="str">
        <f t="shared" si="40"/>
        <v/>
      </c>
      <c r="E355" s="80" t="str">
        <f t="shared" si="41"/>
        <v/>
      </c>
      <c r="F355" s="80" t="str">
        <f t="shared" si="35"/>
        <v/>
      </c>
      <c r="G355" s="71" t="str">
        <f t="shared" si="36"/>
        <v/>
      </c>
    </row>
    <row r="356" spans="1:7" x14ac:dyDescent="0.25">
      <c r="A356" s="79" t="str">
        <f t="shared" si="37"/>
        <v/>
      </c>
      <c r="B356" s="73" t="str">
        <f t="shared" si="38"/>
        <v/>
      </c>
      <c r="C356" s="71" t="str">
        <f t="shared" si="39"/>
        <v/>
      </c>
      <c r="D356" s="80" t="str">
        <f t="shared" si="40"/>
        <v/>
      </c>
      <c r="E356" s="80" t="str">
        <f t="shared" si="41"/>
        <v/>
      </c>
      <c r="F356" s="80" t="str">
        <f t="shared" si="35"/>
        <v/>
      </c>
      <c r="G356" s="71" t="str">
        <f t="shared" si="36"/>
        <v/>
      </c>
    </row>
    <row r="357" spans="1:7" x14ac:dyDescent="0.25">
      <c r="A357" s="79" t="str">
        <f t="shared" si="37"/>
        <v/>
      </c>
      <c r="B357" s="73" t="str">
        <f t="shared" si="38"/>
        <v/>
      </c>
      <c r="C357" s="71" t="str">
        <f t="shared" si="39"/>
        <v/>
      </c>
      <c r="D357" s="80" t="str">
        <f t="shared" si="40"/>
        <v/>
      </c>
      <c r="E357" s="80" t="str">
        <f t="shared" si="41"/>
        <v/>
      </c>
      <c r="F357" s="80" t="str">
        <f t="shared" si="35"/>
        <v/>
      </c>
      <c r="G357" s="71" t="str">
        <f t="shared" si="36"/>
        <v/>
      </c>
    </row>
    <row r="358" spans="1:7" x14ac:dyDescent="0.25">
      <c r="A358" s="79" t="str">
        <f t="shared" si="37"/>
        <v/>
      </c>
      <c r="B358" s="73" t="str">
        <f t="shared" si="38"/>
        <v/>
      </c>
      <c r="C358" s="71" t="str">
        <f t="shared" si="39"/>
        <v/>
      </c>
      <c r="D358" s="80" t="str">
        <f t="shared" si="40"/>
        <v/>
      </c>
      <c r="E358" s="80" t="str">
        <f t="shared" si="41"/>
        <v/>
      </c>
      <c r="F358" s="80" t="str">
        <f t="shared" si="35"/>
        <v/>
      </c>
      <c r="G358" s="71" t="str">
        <f t="shared" si="36"/>
        <v/>
      </c>
    </row>
    <row r="359" spans="1:7" x14ac:dyDescent="0.25">
      <c r="A359" s="79" t="str">
        <f t="shared" si="37"/>
        <v/>
      </c>
      <c r="B359" s="73" t="str">
        <f t="shared" si="38"/>
        <v/>
      </c>
      <c r="C359" s="71" t="str">
        <f t="shared" si="39"/>
        <v/>
      </c>
      <c r="D359" s="80" t="str">
        <f t="shared" si="40"/>
        <v/>
      </c>
      <c r="E359" s="80" t="str">
        <f t="shared" si="41"/>
        <v/>
      </c>
      <c r="F359" s="80" t="str">
        <f t="shared" si="35"/>
        <v/>
      </c>
      <c r="G359" s="71" t="str">
        <f t="shared" si="36"/>
        <v/>
      </c>
    </row>
    <row r="360" spans="1:7" x14ac:dyDescent="0.25">
      <c r="A360" s="79" t="str">
        <f t="shared" si="37"/>
        <v/>
      </c>
      <c r="B360" s="73" t="str">
        <f t="shared" si="38"/>
        <v/>
      </c>
      <c r="C360" s="71" t="str">
        <f t="shared" si="39"/>
        <v/>
      </c>
      <c r="D360" s="80" t="str">
        <f t="shared" si="40"/>
        <v/>
      </c>
      <c r="E360" s="80" t="str">
        <f t="shared" si="41"/>
        <v/>
      </c>
      <c r="F360" s="80" t="str">
        <f t="shared" si="35"/>
        <v/>
      </c>
      <c r="G360" s="71" t="str">
        <f t="shared" si="36"/>
        <v/>
      </c>
    </row>
    <row r="361" spans="1:7" x14ac:dyDescent="0.25">
      <c r="A361" s="79" t="str">
        <f t="shared" si="37"/>
        <v/>
      </c>
      <c r="B361" s="73" t="str">
        <f t="shared" si="38"/>
        <v/>
      </c>
      <c r="C361" s="71" t="str">
        <f t="shared" si="39"/>
        <v/>
      </c>
      <c r="D361" s="80" t="str">
        <f t="shared" si="40"/>
        <v/>
      </c>
      <c r="E361" s="80" t="str">
        <f t="shared" si="41"/>
        <v/>
      </c>
      <c r="F361" s="80" t="str">
        <f t="shared" si="35"/>
        <v/>
      </c>
      <c r="G361" s="71" t="str">
        <f t="shared" si="36"/>
        <v/>
      </c>
    </row>
    <row r="362" spans="1:7" x14ac:dyDescent="0.25">
      <c r="A362" s="79" t="str">
        <f t="shared" si="37"/>
        <v/>
      </c>
      <c r="B362" s="73" t="str">
        <f t="shared" si="38"/>
        <v/>
      </c>
      <c r="C362" s="71" t="str">
        <f t="shared" si="39"/>
        <v/>
      </c>
      <c r="D362" s="80" t="str">
        <f t="shared" si="40"/>
        <v/>
      </c>
      <c r="E362" s="80" t="str">
        <f t="shared" si="41"/>
        <v/>
      </c>
      <c r="F362" s="80" t="str">
        <f t="shared" si="35"/>
        <v/>
      </c>
      <c r="G362" s="71" t="str">
        <f t="shared" si="36"/>
        <v/>
      </c>
    </row>
    <row r="363" spans="1:7" x14ac:dyDescent="0.25">
      <c r="A363" s="79" t="str">
        <f t="shared" si="37"/>
        <v/>
      </c>
      <c r="B363" s="73" t="str">
        <f t="shared" si="38"/>
        <v/>
      </c>
      <c r="C363" s="71" t="str">
        <f t="shared" si="39"/>
        <v/>
      </c>
      <c r="D363" s="80" t="str">
        <f t="shared" si="40"/>
        <v/>
      </c>
      <c r="E363" s="80" t="str">
        <f t="shared" si="41"/>
        <v/>
      </c>
      <c r="F363" s="80" t="str">
        <f t="shared" si="35"/>
        <v/>
      </c>
      <c r="G363" s="71" t="str">
        <f t="shared" si="36"/>
        <v/>
      </c>
    </row>
    <row r="364" spans="1:7" x14ac:dyDescent="0.25">
      <c r="A364" s="79" t="str">
        <f t="shared" si="37"/>
        <v/>
      </c>
      <c r="B364" s="73" t="str">
        <f t="shared" si="38"/>
        <v/>
      </c>
      <c r="C364" s="71" t="str">
        <f t="shared" si="39"/>
        <v/>
      </c>
      <c r="D364" s="80" t="str">
        <f t="shared" si="40"/>
        <v/>
      </c>
      <c r="E364" s="80" t="str">
        <f t="shared" si="41"/>
        <v/>
      </c>
      <c r="F364" s="80" t="str">
        <f t="shared" si="35"/>
        <v/>
      </c>
      <c r="G364" s="71" t="str">
        <f t="shared" si="36"/>
        <v/>
      </c>
    </row>
    <row r="365" spans="1:7" x14ac:dyDescent="0.25">
      <c r="A365" s="79" t="str">
        <f t="shared" si="37"/>
        <v/>
      </c>
      <c r="B365" s="73" t="str">
        <f t="shared" si="38"/>
        <v/>
      </c>
      <c r="C365" s="71" t="str">
        <f t="shared" si="39"/>
        <v/>
      </c>
      <c r="D365" s="80" t="str">
        <f t="shared" si="40"/>
        <v/>
      </c>
      <c r="E365" s="80" t="str">
        <f t="shared" si="41"/>
        <v/>
      </c>
      <c r="F365" s="80" t="str">
        <f t="shared" si="35"/>
        <v/>
      </c>
      <c r="G365" s="71" t="str">
        <f t="shared" si="36"/>
        <v/>
      </c>
    </row>
    <row r="366" spans="1:7" x14ac:dyDescent="0.25">
      <c r="A366" s="79" t="str">
        <f t="shared" si="37"/>
        <v/>
      </c>
      <c r="B366" s="73" t="str">
        <f t="shared" si="38"/>
        <v/>
      </c>
      <c r="C366" s="71" t="str">
        <f t="shared" si="39"/>
        <v/>
      </c>
      <c r="D366" s="80" t="str">
        <f t="shared" si="40"/>
        <v/>
      </c>
      <c r="E366" s="80" t="str">
        <f t="shared" si="41"/>
        <v/>
      </c>
      <c r="F366" s="80" t="str">
        <f t="shared" si="35"/>
        <v/>
      </c>
      <c r="G366" s="71" t="str">
        <f t="shared" si="36"/>
        <v/>
      </c>
    </row>
    <row r="367" spans="1:7" x14ac:dyDescent="0.25">
      <c r="A367" s="79" t="str">
        <f t="shared" si="37"/>
        <v/>
      </c>
      <c r="B367" s="73" t="str">
        <f t="shared" si="38"/>
        <v/>
      </c>
      <c r="C367" s="71" t="str">
        <f t="shared" si="39"/>
        <v/>
      </c>
      <c r="D367" s="80" t="str">
        <f t="shared" si="40"/>
        <v/>
      </c>
      <c r="E367" s="80" t="str">
        <f t="shared" si="41"/>
        <v/>
      </c>
      <c r="F367" s="80" t="str">
        <f t="shared" si="35"/>
        <v/>
      </c>
      <c r="G367" s="71" t="str">
        <f t="shared" si="36"/>
        <v/>
      </c>
    </row>
    <row r="368" spans="1:7" x14ac:dyDescent="0.25">
      <c r="A368" s="79" t="str">
        <f t="shared" si="37"/>
        <v/>
      </c>
      <c r="B368" s="73" t="str">
        <f t="shared" si="38"/>
        <v/>
      </c>
      <c r="C368" s="71" t="str">
        <f t="shared" si="39"/>
        <v/>
      </c>
      <c r="D368" s="80" t="str">
        <f t="shared" si="40"/>
        <v/>
      </c>
      <c r="E368" s="80" t="str">
        <f t="shared" si="41"/>
        <v/>
      </c>
      <c r="F368" s="80" t="str">
        <f t="shared" si="35"/>
        <v/>
      </c>
      <c r="G368" s="71" t="str">
        <f t="shared" si="36"/>
        <v/>
      </c>
    </row>
    <row r="369" spans="1:7" x14ac:dyDescent="0.25">
      <c r="A369" s="79" t="str">
        <f t="shared" si="37"/>
        <v/>
      </c>
      <c r="B369" s="73" t="str">
        <f t="shared" si="38"/>
        <v/>
      </c>
      <c r="C369" s="71" t="str">
        <f t="shared" si="39"/>
        <v/>
      </c>
      <c r="D369" s="80" t="str">
        <f t="shared" si="40"/>
        <v/>
      </c>
      <c r="E369" s="80" t="str">
        <f t="shared" si="41"/>
        <v/>
      </c>
      <c r="F369" s="80" t="str">
        <f t="shared" si="35"/>
        <v/>
      </c>
      <c r="G369" s="71" t="str">
        <f t="shared" si="36"/>
        <v/>
      </c>
    </row>
    <row r="370" spans="1:7" x14ac:dyDescent="0.25">
      <c r="A370" s="79" t="str">
        <f t="shared" si="37"/>
        <v/>
      </c>
      <c r="B370" s="73" t="str">
        <f t="shared" si="38"/>
        <v/>
      </c>
      <c r="C370" s="71" t="str">
        <f t="shared" si="39"/>
        <v/>
      </c>
      <c r="D370" s="80" t="str">
        <f t="shared" si="40"/>
        <v/>
      </c>
      <c r="E370" s="80" t="str">
        <f t="shared" si="41"/>
        <v/>
      </c>
      <c r="F370" s="80" t="str">
        <f t="shared" si="35"/>
        <v/>
      </c>
      <c r="G370" s="71" t="str">
        <f t="shared" si="36"/>
        <v/>
      </c>
    </row>
    <row r="371" spans="1:7" x14ac:dyDescent="0.25">
      <c r="A371" s="79" t="str">
        <f t="shared" si="37"/>
        <v/>
      </c>
      <c r="B371" s="73" t="str">
        <f t="shared" si="38"/>
        <v/>
      </c>
      <c r="C371" s="71" t="str">
        <f t="shared" si="39"/>
        <v/>
      </c>
      <c r="D371" s="80" t="str">
        <f t="shared" si="40"/>
        <v/>
      </c>
      <c r="E371" s="80" t="str">
        <f t="shared" si="41"/>
        <v/>
      </c>
      <c r="F371" s="80" t="str">
        <f t="shared" si="35"/>
        <v/>
      </c>
      <c r="G371" s="71" t="str">
        <f t="shared" si="36"/>
        <v/>
      </c>
    </row>
    <row r="372" spans="1:7" x14ac:dyDescent="0.25">
      <c r="A372" s="79" t="str">
        <f t="shared" si="37"/>
        <v/>
      </c>
      <c r="B372" s="73" t="str">
        <f t="shared" si="38"/>
        <v/>
      </c>
      <c r="C372" s="71" t="str">
        <f t="shared" si="39"/>
        <v/>
      </c>
      <c r="D372" s="80" t="str">
        <f t="shared" si="40"/>
        <v/>
      </c>
      <c r="E372" s="80" t="str">
        <f t="shared" si="41"/>
        <v/>
      </c>
      <c r="F372" s="80" t="str">
        <f t="shared" si="35"/>
        <v/>
      </c>
      <c r="G372" s="71" t="str">
        <f t="shared" si="36"/>
        <v/>
      </c>
    </row>
    <row r="373" spans="1:7" x14ac:dyDescent="0.25">
      <c r="A373" s="79" t="str">
        <f t="shared" si="37"/>
        <v/>
      </c>
      <c r="B373" s="73" t="str">
        <f t="shared" si="38"/>
        <v/>
      </c>
      <c r="C373" s="71" t="str">
        <f t="shared" si="39"/>
        <v/>
      </c>
      <c r="D373" s="80" t="str">
        <f t="shared" si="40"/>
        <v/>
      </c>
      <c r="E373" s="80" t="str">
        <f t="shared" si="41"/>
        <v/>
      </c>
      <c r="F373" s="80" t="str">
        <f t="shared" si="35"/>
        <v/>
      </c>
      <c r="G373" s="71" t="str">
        <f t="shared" si="36"/>
        <v/>
      </c>
    </row>
    <row r="374" spans="1:7" x14ac:dyDescent="0.25">
      <c r="A374" s="79" t="str">
        <f t="shared" si="37"/>
        <v/>
      </c>
      <c r="B374" s="73" t="str">
        <f t="shared" si="38"/>
        <v/>
      </c>
      <c r="C374" s="71" t="str">
        <f t="shared" si="39"/>
        <v/>
      </c>
      <c r="D374" s="80" t="str">
        <f t="shared" si="40"/>
        <v/>
      </c>
      <c r="E374" s="80" t="str">
        <f t="shared" si="41"/>
        <v/>
      </c>
      <c r="F374" s="80" t="str">
        <f t="shared" si="35"/>
        <v/>
      </c>
      <c r="G374" s="71" t="str">
        <f t="shared" si="36"/>
        <v/>
      </c>
    </row>
    <row r="375" spans="1:7" x14ac:dyDescent="0.25">
      <c r="A375" s="79" t="str">
        <f t="shared" si="37"/>
        <v/>
      </c>
      <c r="B375" s="73" t="str">
        <f t="shared" si="38"/>
        <v/>
      </c>
      <c r="C375" s="71" t="str">
        <f t="shared" si="39"/>
        <v/>
      </c>
      <c r="D375" s="80" t="str">
        <f t="shared" si="40"/>
        <v/>
      </c>
      <c r="E375" s="80" t="str">
        <f t="shared" si="41"/>
        <v/>
      </c>
      <c r="F375" s="80" t="str">
        <f t="shared" si="35"/>
        <v/>
      </c>
      <c r="G375" s="71" t="str">
        <f t="shared" si="36"/>
        <v/>
      </c>
    </row>
    <row r="376" spans="1:7" x14ac:dyDescent="0.25">
      <c r="A376" s="79" t="str">
        <f t="shared" si="37"/>
        <v/>
      </c>
      <c r="B376" s="73" t="str">
        <f t="shared" si="38"/>
        <v/>
      </c>
      <c r="C376" s="71" t="str">
        <f t="shared" si="39"/>
        <v/>
      </c>
      <c r="D376" s="80" t="str">
        <f t="shared" si="40"/>
        <v/>
      </c>
      <c r="E376" s="80" t="str">
        <f t="shared" si="41"/>
        <v/>
      </c>
      <c r="F376" s="80" t="str">
        <f t="shared" si="35"/>
        <v/>
      </c>
      <c r="G376" s="71" t="str">
        <f t="shared" si="36"/>
        <v/>
      </c>
    </row>
    <row r="377" spans="1:7" x14ac:dyDescent="0.25">
      <c r="A377" s="79" t="str">
        <f t="shared" si="37"/>
        <v/>
      </c>
      <c r="B377" s="73" t="str">
        <f t="shared" si="38"/>
        <v/>
      </c>
      <c r="C377" s="71" t="str">
        <f t="shared" si="39"/>
        <v/>
      </c>
      <c r="D377" s="80" t="str">
        <f t="shared" si="40"/>
        <v/>
      </c>
      <c r="E377" s="80" t="str">
        <f t="shared" si="41"/>
        <v/>
      </c>
      <c r="F377" s="80" t="str">
        <f t="shared" si="35"/>
        <v/>
      </c>
      <c r="G377" s="71" t="str">
        <f t="shared" si="36"/>
        <v/>
      </c>
    </row>
    <row r="378" spans="1:7" x14ac:dyDescent="0.25">
      <c r="A378" s="79" t="str">
        <f t="shared" si="37"/>
        <v/>
      </c>
      <c r="B378" s="73" t="str">
        <f t="shared" si="38"/>
        <v/>
      </c>
      <c r="C378" s="71" t="str">
        <f t="shared" si="39"/>
        <v/>
      </c>
      <c r="D378" s="80" t="str">
        <f t="shared" si="40"/>
        <v/>
      </c>
      <c r="E378" s="80" t="str">
        <f t="shared" si="41"/>
        <v/>
      </c>
      <c r="F378" s="80" t="str">
        <f t="shared" si="35"/>
        <v/>
      </c>
      <c r="G378" s="71" t="str">
        <f t="shared" si="36"/>
        <v/>
      </c>
    </row>
    <row r="379" spans="1:7" x14ac:dyDescent="0.25">
      <c r="A379" s="79" t="str">
        <f t="shared" si="37"/>
        <v/>
      </c>
      <c r="B379" s="73" t="str">
        <f t="shared" si="38"/>
        <v/>
      </c>
      <c r="C379" s="71" t="str">
        <f t="shared" si="39"/>
        <v/>
      </c>
      <c r="D379" s="80" t="str">
        <f t="shared" si="40"/>
        <v/>
      </c>
      <c r="E379" s="80" t="str">
        <f t="shared" si="41"/>
        <v/>
      </c>
      <c r="F379" s="80" t="str">
        <f t="shared" si="35"/>
        <v/>
      </c>
      <c r="G379" s="71" t="str">
        <f t="shared" si="36"/>
        <v/>
      </c>
    </row>
    <row r="380" spans="1:7" x14ac:dyDescent="0.25">
      <c r="A380" s="79" t="str">
        <f t="shared" si="37"/>
        <v/>
      </c>
      <c r="B380" s="73" t="str">
        <f t="shared" si="38"/>
        <v/>
      </c>
      <c r="C380" s="71" t="str">
        <f t="shared" si="39"/>
        <v/>
      </c>
      <c r="D380" s="80" t="str">
        <f t="shared" si="40"/>
        <v/>
      </c>
      <c r="E380" s="80" t="str">
        <f t="shared" si="41"/>
        <v/>
      </c>
      <c r="F380" s="80" t="str">
        <f t="shared" si="35"/>
        <v/>
      </c>
      <c r="G380" s="71" t="str">
        <f t="shared" si="36"/>
        <v/>
      </c>
    </row>
    <row r="381" spans="1:7" x14ac:dyDescent="0.25">
      <c r="A381" s="79" t="str">
        <f t="shared" si="37"/>
        <v/>
      </c>
      <c r="B381" s="73" t="str">
        <f t="shared" si="38"/>
        <v/>
      </c>
      <c r="C381" s="71" t="str">
        <f t="shared" si="39"/>
        <v/>
      </c>
      <c r="D381" s="80" t="str">
        <f t="shared" si="40"/>
        <v/>
      </c>
      <c r="E381" s="80" t="str">
        <f t="shared" si="41"/>
        <v/>
      </c>
      <c r="F381" s="80" t="str">
        <f t="shared" si="35"/>
        <v/>
      </c>
      <c r="G381" s="71" t="str">
        <f t="shared" si="36"/>
        <v/>
      </c>
    </row>
    <row r="382" spans="1:7" x14ac:dyDescent="0.25">
      <c r="A382" s="79" t="str">
        <f t="shared" si="37"/>
        <v/>
      </c>
      <c r="B382" s="73" t="str">
        <f t="shared" si="38"/>
        <v/>
      </c>
      <c r="C382" s="71" t="str">
        <f t="shared" si="39"/>
        <v/>
      </c>
      <c r="D382" s="80" t="str">
        <f t="shared" si="40"/>
        <v/>
      </c>
      <c r="E382" s="80" t="str">
        <f t="shared" si="41"/>
        <v/>
      </c>
      <c r="F382" s="80" t="str">
        <f t="shared" si="35"/>
        <v/>
      </c>
      <c r="G382" s="71" t="str">
        <f t="shared" si="36"/>
        <v/>
      </c>
    </row>
    <row r="383" spans="1:7" x14ac:dyDescent="0.25">
      <c r="A383" s="79" t="str">
        <f t="shared" si="37"/>
        <v/>
      </c>
      <c r="B383" s="73" t="str">
        <f t="shared" si="38"/>
        <v/>
      </c>
      <c r="C383" s="71" t="str">
        <f t="shared" si="39"/>
        <v/>
      </c>
      <c r="D383" s="80" t="str">
        <f t="shared" si="40"/>
        <v/>
      </c>
      <c r="E383" s="80" t="str">
        <f t="shared" si="41"/>
        <v/>
      </c>
      <c r="F383" s="80" t="str">
        <f t="shared" si="35"/>
        <v/>
      </c>
      <c r="G383" s="71" t="str">
        <f t="shared" si="36"/>
        <v/>
      </c>
    </row>
    <row r="384" spans="1:7" x14ac:dyDescent="0.25">
      <c r="A384" s="79" t="str">
        <f t="shared" si="37"/>
        <v/>
      </c>
      <c r="B384" s="73" t="str">
        <f t="shared" si="38"/>
        <v/>
      </c>
      <c r="C384" s="71" t="str">
        <f t="shared" si="39"/>
        <v/>
      </c>
      <c r="D384" s="80" t="str">
        <f t="shared" si="40"/>
        <v/>
      </c>
      <c r="E384" s="80" t="str">
        <f t="shared" si="41"/>
        <v/>
      </c>
      <c r="F384" s="80" t="str">
        <f t="shared" si="35"/>
        <v/>
      </c>
      <c r="G384" s="71" t="str">
        <f t="shared" si="36"/>
        <v/>
      </c>
    </row>
    <row r="385" spans="1:7" x14ac:dyDescent="0.25">
      <c r="A385" s="79" t="str">
        <f t="shared" si="37"/>
        <v/>
      </c>
      <c r="B385" s="73" t="str">
        <f t="shared" si="38"/>
        <v/>
      </c>
      <c r="C385" s="71" t="str">
        <f t="shared" si="39"/>
        <v/>
      </c>
      <c r="D385" s="80" t="str">
        <f t="shared" si="40"/>
        <v/>
      </c>
      <c r="E385" s="80" t="str">
        <f t="shared" si="41"/>
        <v/>
      </c>
      <c r="F385" s="80" t="str">
        <f t="shared" si="35"/>
        <v/>
      </c>
      <c r="G385" s="71" t="str">
        <f t="shared" si="36"/>
        <v/>
      </c>
    </row>
    <row r="386" spans="1:7" x14ac:dyDescent="0.25">
      <c r="A386" s="79" t="str">
        <f t="shared" si="37"/>
        <v/>
      </c>
      <c r="B386" s="73" t="str">
        <f t="shared" si="38"/>
        <v/>
      </c>
      <c r="C386" s="71" t="str">
        <f t="shared" si="39"/>
        <v/>
      </c>
      <c r="D386" s="80" t="str">
        <f t="shared" si="40"/>
        <v/>
      </c>
      <c r="E386" s="80" t="str">
        <f t="shared" si="41"/>
        <v/>
      </c>
      <c r="F386" s="80" t="str">
        <f t="shared" si="35"/>
        <v/>
      </c>
      <c r="G386" s="71" t="str">
        <f t="shared" si="36"/>
        <v/>
      </c>
    </row>
    <row r="387" spans="1:7" x14ac:dyDescent="0.25">
      <c r="A387" s="79" t="str">
        <f t="shared" si="37"/>
        <v/>
      </c>
      <c r="B387" s="73" t="str">
        <f t="shared" si="38"/>
        <v/>
      </c>
      <c r="C387" s="71" t="str">
        <f t="shared" si="39"/>
        <v/>
      </c>
      <c r="D387" s="80" t="str">
        <f t="shared" si="40"/>
        <v/>
      </c>
      <c r="E387" s="80" t="str">
        <f t="shared" si="41"/>
        <v/>
      </c>
      <c r="F387" s="80" t="str">
        <f t="shared" si="35"/>
        <v/>
      </c>
      <c r="G387" s="71" t="str">
        <f t="shared" si="36"/>
        <v/>
      </c>
    </row>
    <row r="388" spans="1:7" x14ac:dyDescent="0.25">
      <c r="A388" s="79" t="str">
        <f t="shared" si="37"/>
        <v/>
      </c>
      <c r="B388" s="73" t="str">
        <f t="shared" si="38"/>
        <v/>
      </c>
      <c r="C388" s="71" t="str">
        <f t="shared" si="39"/>
        <v/>
      </c>
      <c r="D388" s="80" t="str">
        <f t="shared" si="40"/>
        <v/>
      </c>
      <c r="E388" s="80" t="str">
        <f t="shared" si="41"/>
        <v/>
      </c>
      <c r="F388" s="80" t="str">
        <f t="shared" si="35"/>
        <v/>
      </c>
      <c r="G388" s="71" t="str">
        <f t="shared" si="36"/>
        <v/>
      </c>
    </row>
    <row r="389" spans="1:7" x14ac:dyDescent="0.25">
      <c r="A389" s="79" t="str">
        <f t="shared" si="37"/>
        <v/>
      </c>
      <c r="B389" s="73" t="str">
        <f t="shared" si="38"/>
        <v/>
      </c>
      <c r="C389" s="71" t="str">
        <f t="shared" si="39"/>
        <v/>
      </c>
      <c r="D389" s="80" t="str">
        <f t="shared" si="40"/>
        <v/>
      </c>
      <c r="E389" s="80" t="str">
        <f t="shared" si="41"/>
        <v/>
      </c>
      <c r="F389" s="80" t="str">
        <f t="shared" si="35"/>
        <v/>
      </c>
      <c r="G389" s="71" t="str">
        <f t="shared" si="36"/>
        <v/>
      </c>
    </row>
    <row r="390" spans="1:7" x14ac:dyDescent="0.25">
      <c r="A390" s="79" t="str">
        <f t="shared" si="37"/>
        <v/>
      </c>
      <c r="B390" s="73" t="str">
        <f t="shared" si="38"/>
        <v/>
      </c>
      <c r="C390" s="71" t="str">
        <f t="shared" si="39"/>
        <v/>
      </c>
      <c r="D390" s="80" t="str">
        <f t="shared" si="40"/>
        <v/>
      </c>
      <c r="E390" s="80" t="str">
        <f t="shared" si="41"/>
        <v/>
      </c>
      <c r="F390" s="80" t="str">
        <f t="shared" si="35"/>
        <v/>
      </c>
      <c r="G390" s="71" t="str">
        <f t="shared" si="36"/>
        <v/>
      </c>
    </row>
    <row r="391" spans="1:7" x14ac:dyDescent="0.25">
      <c r="A391" s="79" t="str">
        <f t="shared" si="37"/>
        <v/>
      </c>
      <c r="B391" s="73" t="str">
        <f t="shared" si="38"/>
        <v/>
      </c>
      <c r="C391" s="71" t="str">
        <f t="shared" si="39"/>
        <v/>
      </c>
      <c r="D391" s="80" t="str">
        <f t="shared" si="40"/>
        <v/>
      </c>
      <c r="E391" s="80" t="str">
        <f t="shared" si="41"/>
        <v/>
      </c>
      <c r="F391" s="80" t="str">
        <f t="shared" si="35"/>
        <v/>
      </c>
      <c r="G391" s="71" t="str">
        <f t="shared" si="36"/>
        <v/>
      </c>
    </row>
    <row r="392" spans="1:7" x14ac:dyDescent="0.25">
      <c r="A392" s="79" t="str">
        <f t="shared" si="37"/>
        <v/>
      </c>
      <c r="B392" s="73" t="str">
        <f t="shared" si="38"/>
        <v/>
      </c>
      <c r="C392" s="71" t="str">
        <f t="shared" si="39"/>
        <v/>
      </c>
      <c r="D392" s="80" t="str">
        <f t="shared" si="40"/>
        <v/>
      </c>
      <c r="E392" s="80" t="str">
        <f t="shared" si="41"/>
        <v/>
      </c>
      <c r="F392" s="80" t="str">
        <f t="shared" si="35"/>
        <v/>
      </c>
      <c r="G392" s="71" t="str">
        <f t="shared" si="36"/>
        <v/>
      </c>
    </row>
    <row r="393" spans="1:7" x14ac:dyDescent="0.25">
      <c r="A393" s="79" t="str">
        <f t="shared" si="37"/>
        <v/>
      </c>
      <c r="B393" s="73" t="str">
        <f t="shared" si="38"/>
        <v/>
      </c>
      <c r="C393" s="71" t="str">
        <f t="shared" si="39"/>
        <v/>
      </c>
      <c r="D393" s="80" t="str">
        <f t="shared" si="40"/>
        <v/>
      </c>
      <c r="E393" s="80" t="str">
        <f t="shared" si="41"/>
        <v/>
      </c>
      <c r="F393" s="80" t="str">
        <f t="shared" si="35"/>
        <v/>
      </c>
      <c r="G393" s="71" t="str">
        <f t="shared" si="36"/>
        <v/>
      </c>
    </row>
    <row r="394" spans="1:7" x14ac:dyDescent="0.25">
      <c r="A394" s="79" t="str">
        <f t="shared" si="37"/>
        <v/>
      </c>
      <c r="B394" s="73" t="str">
        <f t="shared" si="38"/>
        <v/>
      </c>
      <c r="C394" s="71" t="str">
        <f t="shared" si="39"/>
        <v/>
      </c>
      <c r="D394" s="80" t="str">
        <f t="shared" si="40"/>
        <v/>
      </c>
      <c r="E394" s="80" t="str">
        <f t="shared" si="41"/>
        <v/>
      </c>
      <c r="F394" s="80" t="str">
        <f t="shared" si="35"/>
        <v/>
      </c>
      <c r="G394" s="71" t="str">
        <f t="shared" si="36"/>
        <v/>
      </c>
    </row>
    <row r="395" spans="1:7" x14ac:dyDescent="0.25">
      <c r="A395" s="79" t="str">
        <f t="shared" si="37"/>
        <v/>
      </c>
      <c r="B395" s="73" t="str">
        <f t="shared" si="38"/>
        <v/>
      </c>
      <c r="C395" s="71" t="str">
        <f t="shared" si="39"/>
        <v/>
      </c>
      <c r="D395" s="80" t="str">
        <f t="shared" si="40"/>
        <v/>
      </c>
      <c r="E395" s="80" t="str">
        <f t="shared" si="41"/>
        <v/>
      </c>
      <c r="F395" s="80" t="str">
        <f t="shared" si="35"/>
        <v/>
      </c>
      <c r="G395" s="71" t="str">
        <f t="shared" si="36"/>
        <v/>
      </c>
    </row>
    <row r="396" spans="1:7" x14ac:dyDescent="0.25">
      <c r="A396" s="79" t="str">
        <f t="shared" si="37"/>
        <v/>
      </c>
      <c r="B396" s="73" t="str">
        <f t="shared" si="38"/>
        <v/>
      </c>
      <c r="C396" s="71" t="str">
        <f t="shared" si="39"/>
        <v/>
      </c>
      <c r="D396" s="80" t="str">
        <f t="shared" si="40"/>
        <v/>
      </c>
      <c r="E396" s="80" t="str">
        <f t="shared" si="41"/>
        <v/>
      </c>
      <c r="F396" s="80" t="str">
        <f t="shared" si="35"/>
        <v/>
      </c>
      <c r="G396" s="71" t="str">
        <f t="shared" si="36"/>
        <v/>
      </c>
    </row>
    <row r="397" spans="1:7" x14ac:dyDescent="0.25">
      <c r="A397" s="79" t="str">
        <f t="shared" si="37"/>
        <v/>
      </c>
      <c r="B397" s="73" t="str">
        <f t="shared" si="38"/>
        <v/>
      </c>
      <c r="C397" s="71" t="str">
        <f t="shared" si="39"/>
        <v/>
      </c>
      <c r="D397" s="80" t="str">
        <f t="shared" si="40"/>
        <v/>
      </c>
      <c r="E397" s="80" t="str">
        <f t="shared" si="41"/>
        <v/>
      </c>
      <c r="F397" s="80" t="str">
        <f t="shared" si="35"/>
        <v/>
      </c>
      <c r="G397" s="71" t="str">
        <f t="shared" si="36"/>
        <v/>
      </c>
    </row>
    <row r="398" spans="1:7" x14ac:dyDescent="0.25">
      <c r="A398" s="79" t="str">
        <f t="shared" si="37"/>
        <v/>
      </c>
      <c r="B398" s="73" t="str">
        <f t="shared" si="38"/>
        <v/>
      </c>
      <c r="C398" s="71" t="str">
        <f t="shared" si="39"/>
        <v/>
      </c>
      <c r="D398" s="80" t="str">
        <f t="shared" si="40"/>
        <v/>
      </c>
      <c r="E398" s="80" t="str">
        <f t="shared" si="41"/>
        <v/>
      </c>
      <c r="F398" s="80" t="str">
        <f t="shared" si="35"/>
        <v/>
      </c>
      <c r="G398" s="71" t="str">
        <f t="shared" si="36"/>
        <v/>
      </c>
    </row>
    <row r="399" spans="1:7" x14ac:dyDescent="0.25">
      <c r="A399" s="79" t="str">
        <f t="shared" si="37"/>
        <v/>
      </c>
      <c r="B399" s="73" t="str">
        <f t="shared" si="38"/>
        <v/>
      </c>
      <c r="C399" s="71" t="str">
        <f t="shared" si="39"/>
        <v/>
      </c>
      <c r="D399" s="80" t="str">
        <f t="shared" si="40"/>
        <v/>
      </c>
      <c r="E399" s="80" t="str">
        <f t="shared" si="41"/>
        <v/>
      </c>
      <c r="F399" s="80" t="str">
        <f t="shared" si="35"/>
        <v/>
      </c>
      <c r="G399" s="71" t="str">
        <f t="shared" si="36"/>
        <v/>
      </c>
    </row>
    <row r="400" spans="1:7" x14ac:dyDescent="0.25">
      <c r="A400" s="79" t="str">
        <f t="shared" si="37"/>
        <v/>
      </c>
      <c r="B400" s="73" t="str">
        <f t="shared" si="38"/>
        <v/>
      </c>
      <c r="C400" s="71" t="str">
        <f t="shared" si="39"/>
        <v/>
      </c>
      <c r="D400" s="80" t="str">
        <f t="shared" si="40"/>
        <v/>
      </c>
      <c r="E400" s="80" t="str">
        <f t="shared" si="41"/>
        <v/>
      </c>
      <c r="F400" s="80" t="str">
        <f t="shared" ref="F400:F463" si="42">IF(B400="","",SUM(D400:E400))</f>
        <v/>
      </c>
      <c r="G400" s="71" t="str">
        <f t="shared" ref="G400:G463" si="43">IF(B400="","",SUM(C400)-SUM(E400))</f>
        <v/>
      </c>
    </row>
    <row r="401" spans="1:7" x14ac:dyDescent="0.25">
      <c r="A401" s="79" t="str">
        <f t="shared" ref="A401:A464" si="44">IF(B401="","",EDATE(A400,1))</f>
        <v/>
      </c>
      <c r="B401" s="73" t="str">
        <f t="shared" ref="B401:B464" si="45">IF(B400="","",IF(SUM(B400)+1&lt;=$E$7,SUM(B400)+1,""))</f>
        <v/>
      </c>
      <c r="C401" s="71" t="str">
        <f t="shared" ref="C401:C464" si="46">IF(B401="","",G400)</f>
        <v/>
      </c>
      <c r="D401" s="80" t="str">
        <f t="shared" ref="D401:D464" si="47">IF(B401="","",IPMT($E$11/12,B401,$E$7,-$E$8,$E$9,0))</f>
        <v/>
      </c>
      <c r="E401" s="80" t="str">
        <f t="shared" ref="E401:E464" si="48">IF(B401="","",PPMT($E$11/12,B401,$E$7,-$E$8,$E$9,0))</f>
        <v/>
      </c>
      <c r="F401" s="80" t="str">
        <f t="shared" si="42"/>
        <v/>
      </c>
      <c r="G401" s="71" t="str">
        <f t="shared" si="43"/>
        <v/>
      </c>
    </row>
    <row r="402" spans="1:7" x14ac:dyDescent="0.25">
      <c r="A402" s="79" t="str">
        <f t="shared" si="44"/>
        <v/>
      </c>
      <c r="B402" s="73" t="str">
        <f t="shared" si="45"/>
        <v/>
      </c>
      <c r="C402" s="71" t="str">
        <f t="shared" si="46"/>
        <v/>
      </c>
      <c r="D402" s="80" t="str">
        <f t="shared" si="47"/>
        <v/>
      </c>
      <c r="E402" s="80" t="str">
        <f t="shared" si="48"/>
        <v/>
      </c>
      <c r="F402" s="80" t="str">
        <f t="shared" si="42"/>
        <v/>
      </c>
      <c r="G402" s="71" t="str">
        <f t="shared" si="43"/>
        <v/>
      </c>
    </row>
    <row r="403" spans="1:7" x14ac:dyDescent="0.25">
      <c r="A403" s="79" t="str">
        <f t="shared" si="44"/>
        <v/>
      </c>
      <c r="B403" s="73" t="str">
        <f t="shared" si="45"/>
        <v/>
      </c>
      <c r="C403" s="71" t="str">
        <f t="shared" si="46"/>
        <v/>
      </c>
      <c r="D403" s="80" t="str">
        <f t="shared" si="47"/>
        <v/>
      </c>
      <c r="E403" s="80" t="str">
        <f t="shared" si="48"/>
        <v/>
      </c>
      <c r="F403" s="80" t="str">
        <f t="shared" si="42"/>
        <v/>
      </c>
      <c r="G403" s="71" t="str">
        <f t="shared" si="43"/>
        <v/>
      </c>
    </row>
    <row r="404" spans="1:7" x14ac:dyDescent="0.25">
      <c r="A404" s="79" t="str">
        <f t="shared" si="44"/>
        <v/>
      </c>
      <c r="B404" s="73" t="str">
        <f t="shared" si="45"/>
        <v/>
      </c>
      <c r="C404" s="71" t="str">
        <f t="shared" si="46"/>
        <v/>
      </c>
      <c r="D404" s="80" t="str">
        <f t="shared" si="47"/>
        <v/>
      </c>
      <c r="E404" s="80" t="str">
        <f t="shared" si="48"/>
        <v/>
      </c>
      <c r="F404" s="80" t="str">
        <f t="shared" si="42"/>
        <v/>
      </c>
      <c r="G404" s="71" t="str">
        <f t="shared" si="43"/>
        <v/>
      </c>
    </row>
    <row r="405" spans="1:7" x14ac:dyDescent="0.25">
      <c r="A405" s="79" t="str">
        <f t="shared" si="44"/>
        <v/>
      </c>
      <c r="B405" s="73" t="str">
        <f t="shared" si="45"/>
        <v/>
      </c>
      <c r="C405" s="71" t="str">
        <f t="shared" si="46"/>
        <v/>
      </c>
      <c r="D405" s="80" t="str">
        <f t="shared" si="47"/>
        <v/>
      </c>
      <c r="E405" s="80" t="str">
        <f t="shared" si="48"/>
        <v/>
      </c>
      <c r="F405" s="80" t="str">
        <f t="shared" si="42"/>
        <v/>
      </c>
      <c r="G405" s="71" t="str">
        <f t="shared" si="43"/>
        <v/>
      </c>
    </row>
    <row r="406" spans="1:7" x14ac:dyDescent="0.25">
      <c r="A406" s="79" t="str">
        <f t="shared" si="44"/>
        <v/>
      </c>
      <c r="B406" s="73" t="str">
        <f t="shared" si="45"/>
        <v/>
      </c>
      <c r="C406" s="71" t="str">
        <f t="shared" si="46"/>
        <v/>
      </c>
      <c r="D406" s="80" t="str">
        <f t="shared" si="47"/>
        <v/>
      </c>
      <c r="E406" s="80" t="str">
        <f t="shared" si="48"/>
        <v/>
      </c>
      <c r="F406" s="80" t="str">
        <f t="shared" si="42"/>
        <v/>
      </c>
      <c r="G406" s="71" t="str">
        <f t="shared" si="43"/>
        <v/>
      </c>
    </row>
    <row r="407" spans="1:7" x14ac:dyDescent="0.25">
      <c r="A407" s="79" t="str">
        <f t="shared" si="44"/>
        <v/>
      </c>
      <c r="B407" s="73" t="str">
        <f t="shared" si="45"/>
        <v/>
      </c>
      <c r="C407" s="71" t="str">
        <f t="shared" si="46"/>
        <v/>
      </c>
      <c r="D407" s="80" t="str">
        <f t="shared" si="47"/>
        <v/>
      </c>
      <c r="E407" s="80" t="str">
        <f t="shared" si="48"/>
        <v/>
      </c>
      <c r="F407" s="80" t="str">
        <f t="shared" si="42"/>
        <v/>
      </c>
      <c r="G407" s="71" t="str">
        <f t="shared" si="43"/>
        <v/>
      </c>
    </row>
    <row r="408" spans="1:7" x14ac:dyDescent="0.25">
      <c r="A408" s="79" t="str">
        <f t="shared" si="44"/>
        <v/>
      </c>
      <c r="B408" s="73" t="str">
        <f t="shared" si="45"/>
        <v/>
      </c>
      <c r="C408" s="71" t="str">
        <f t="shared" si="46"/>
        <v/>
      </c>
      <c r="D408" s="80" t="str">
        <f t="shared" si="47"/>
        <v/>
      </c>
      <c r="E408" s="80" t="str">
        <f t="shared" si="48"/>
        <v/>
      </c>
      <c r="F408" s="80" t="str">
        <f t="shared" si="42"/>
        <v/>
      </c>
      <c r="G408" s="71" t="str">
        <f t="shared" si="43"/>
        <v/>
      </c>
    </row>
    <row r="409" spans="1:7" x14ac:dyDescent="0.25">
      <c r="A409" s="79" t="str">
        <f t="shared" si="44"/>
        <v/>
      </c>
      <c r="B409" s="73" t="str">
        <f t="shared" si="45"/>
        <v/>
      </c>
      <c r="C409" s="71" t="str">
        <f t="shared" si="46"/>
        <v/>
      </c>
      <c r="D409" s="80" t="str">
        <f t="shared" si="47"/>
        <v/>
      </c>
      <c r="E409" s="80" t="str">
        <f t="shared" si="48"/>
        <v/>
      </c>
      <c r="F409" s="80" t="str">
        <f t="shared" si="42"/>
        <v/>
      </c>
      <c r="G409" s="71" t="str">
        <f t="shared" si="43"/>
        <v/>
      </c>
    </row>
    <row r="410" spans="1:7" x14ac:dyDescent="0.25">
      <c r="A410" s="79" t="str">
        <f t="shared" si="44"/>
        <v/>
      </c>
      <c r="B410" s="73" t="str">
        <f t="shared" si="45"/>
        <v/>
      </c>
      <c r="C410" s="71" t="str">
        <f t="shared" si="46"/>
        <v/>
      </c>
      <c r="D410" s="80" t="str">
        <f t="shared" si="47"/>
        <v/>
      </c>
      <c r="E410" s="80" t="str">
        <f t="shared" si="48"/>
        <v/>
      </c>
      <c r="F410" s="80" t="str">
        <f t="shared" si="42"/>
        <v/>
      </c>
      <c r="G410" s="71" t="str">
        <f t="shared" si="43"/>
        <v/>
      </c>
    </row>
    <row r="411" spans="1:7" x14ac:dyDescent="0.25">
      <c r="A411" s="79" t="str">
        <f t="shared" si="44"/>
        <v/>
      </c>
      <c r="B411" s="73" t="str">
        <f t="shared" si="45"/>
        <v/>
      </c>
      <c r="C411" s="71" t="str">
        <f t="shared" si="46"/>
        <v/>
      </c>
      <c r="D411" s="80" t="str">
        <f t="shared" si="47"/>
        <v/>
      </c>
      <c r="E411" s="80" t="str">
        <f t="shared" si="48"/>
        <v/>
      </c>
      <c r="F411" s="80" t="str">
        <f t="shared" si="42"/>
        <v/>
      </c>
      <c r="G411" s="71" t="str">
        <f t="shared" si="43"/>
        <v/>
      </c>
    </row>
    <row r="412" spans="1:7" x14ac:dyDescent="0.25">
      <c r="A412" s="79" t="str">
        <f t="shared" si="44"/>
        <v/>
      </c>
      <c r="B412" s="73" t="str">
        <f t="shared" si="45"/>
        <v/>
      </c>
      <c r="C412" s="71" t="str">
        <f t="shared" si="46"/>
        <v/>
      </c>
      <c r="D412" s="80" t="str">
        <f t="shared" si="47"/>
        <v/>
      </c>
      <c r="E412" s="80" t="str">
        <f t="shared" si="48"/>
        <v/>
      </c>
      <c r="F412" s="80" t="str">
        <f t="shared" si="42"/>
        <v/>
      </c>
      <c r="G412" s="71" t="str">
        <f t="shared" si="43"/>
        <v/>
      </c>
    </row>
    <row r="413" spans="1:7" x14ac:dyDescent="0.25">
      <c r="A413" s="79" t="str">
        <f t="shared" si="44"/>
        <v/>
      </c>
      <c r="B413" s="73" t="str">
        <f t="shared" si="45"/>
        <v/>
      </c>
      <c r="C413" s="71" t="str">
        <f t="shared" si="46"/>
        <v/>
      </c>
      <c r="D413" s="80" t="str">
        <f t="shared" si="47"/>
        <v/>
      </c>
      <c r="E413" s="80" t="str">
        <f t="shared" si="48"/>
        <v/>
      </c>
      <c r="F413" s="80" t="str">
        <f t="shared" si="42"/>
        <v/>
      </c>
      <c r="G413" s="71" t="str">
        <f t="shared" si="43"/>
        <v/>
      </c>
    </row>
    <row r="414" spans="1:7" x14ac:dyDescent="0.25">
      <c r="A414" s="79" t="str">
        <f t="shared" si="44"/>
        <v/>
      </c>
      <c r="B414" s="73" t="str">
        <f t="shared" si="45"/>
        <v/>
      </c>
      <c r="C414" s="71" t="str">
        <f t="shared" si="46"/>
        <v/>
      </c>
      <c r="D414" s="80" t="str">
        <f t="shared" si="47"/>
        <v/>
      </c>
      <c r="E414" s="80" t="str">
        <f t="shared" si="48"/>
        <v/>
      </c>
      <c r="F414" s="80" t="str">
        <f t="shared" si="42"/>
        <v/>
      </c>
      <c r="G414" s="71" t="str">
        <f t="shared" si="43"/>
        <v/>
      </c>
    </row>
    <row r="415" spans="1:7" x14ac:dyDescent="0.25">
      <c r="A415" s="79" t="str">
        <f t="shared" si="44"/>
        <v/>
      </c>
      <c r="B415" s="73" t="str">
        <f t="shared" si="45"/>
        <v/>
      </c>
      <c r="C415" s="71" t="str">
        <f t="shared" si="46"/>
        <v/>
      </c>
      <c r="D415" s="80" t="str">
        <f t="shared" si="47"/>
        <v/>
      </c>
      <c r="E415" s="80" t="str">
        <f t="shared" si="48"/>
        <v/>
      </c>
      <c r="F415" s="80" t="str">
        <f t="shared" si="42"/>
        <v/>
      </c>
      <c r="G415" s="71" t="str">
        <f t="shared" si="43"/>
        <v/>
      </c>
    </row>
    <row r="416" spans="1:7" x14ac:dyDescent="0.25">
      <c r="A416" s="79" t="str">
        <f t="shared" si="44"/>
        <v/>
      </c>
      <c r="B416" s="73" t="str">
        <f t="shared" si="45"/>
        <v/>
      </c>
      <c r="C416" s="71" t="str">
        <f t="shared" si="46"/>
        <v/>
      </c>
      <c r="D416" s="80" t="str">
        <f t="shared" si="47"/>
        <v/>
      </c>
      <c r="E416" s="80" t="str">
        <f t="shared" si="48"/>
        <v/>
      </c>
      <c r="F416" s="80" t="str">
        <f t="shared" si="42"/>
        <v/>
      </c>
      <c r="G416" s="71" t="str">
        <f t="shared" si="43"/>
        <v/>
      </c>
    </row>
    <row r="417" spans="1:7" x14ac:dyDescent="0.25">
      <c r="A417" s="79" t="str">
        <f t="shared" si="44"/>
        <v/>
      </c>
      <c r="B417" s="73" t="str">
        <f t="shared" si="45"/>
        <v/>
      </c>
      <c r="C417" s="71" t="str">
        <f t="shared" si="46"/>
        <v/>
      </c>
      <c r="D417" s="80" t="str">
        <f t="shared" si="47"/>
        <v/>
      </c>
      <c r="E417" s="80" t="str">
        <f t="shared" si="48"/>
        <v/>
      </c>
      <c r="F417" s="80" t="str">
        <f t="shared" si="42"/>
        <v/>
      </c>
      <c r="G417" s="71" t="str">
        <f t="shared" si="43"/>
        <v/>
      </c>
    </row>
    <row r="418" spans="1:7" x14ac:dyDescent="0.25">
      <c r="A418" s="79" t="str">
        <f t="shared" si="44"/>
        <v/>
      </c>
      <c r="B418" s="73" t="str">
        <f t="shared" si="45"/>
        <v/>
      </c>
      <c r="C418" s="71" t="str">
        <f t="shared" si="46"/>
        <v/>
      </c>
      <c r="D418" s="80" t="str">
        <f t="shared" si="47"/>
        <v/>
      </c>
      <c r="E418" s="80" t="str">
        <f t="shared" si="48"/>
        <v/>
      </c>
      <c r="F418" s="80" t="str">
        <f t="shared" si="42"/>
        <v/>
      </c>
      <c r="G418" s="71" t="str">
        <f t="shared" si="43"/>
        <v/>
      </c>
    </row>
    <row r="419" spans="1:7" x14ac:dyDescent="0.25">
      <c r="A419" s="79" t="str">
        <f t="shared" si="44"/>
        <v/>
      </c>
      <c r="B419" s="73" t="str">
        <f t="shared" si="45"/>
        <v/>
      </c>
      <c r="C419" s="71" t="str">
        <f t="shared" si="46"/>
        <v/>
      </c>
      <c r="D419" s="80" t="str">
        <f t="shared" si="47"/>
        <v/>
      </c>
      <c r="E419" s="80" t="str">
        <f t="shared" si="48"/>
        <v/>
      </c>
      <c r="F419" s="80" t="str">
        <f t="shared" si="42"/>
        <v/>
      </c>
      <c r="G419" s="71" t="str">
        <f t="shared" si="43"/>
        <v/>
      </c>
    </row>
    <row r="420" spans="1:7" x14ac:dyDescent="0.25">
      <c r="A420" s="79" t="str">
        <f t="shared" si="44"/>
        <v/>
      </c>
      <c r="B420" s="73" t="str">
        <f t="shared" si="45"/>
        <v/>
      </c>
      <c r="C420" s="71" t="str">
        <f t="shared" si="46"/>
        <v/>
      </c>
      <c r="D420" s="80" t="str">
        <f t="shared" si="47"/>
        <v/>
      </c>
      <c r="E420" s="80" t="str">
        <f t="shared" si="48"/>
        <v/>
      </c>
      <c r="F420" s="80" t="str">
        <f t="shared" si="42"/>
        <v/>
      </c>
      <c r="G420" s="71" t="str">
        <f t="shared" si="43"/>
        <v/>
      </c>
    </row>
    <row r="421" spans="1:7" x14ac:dyDescent="0.25">
      <c r="A421" s="79" t="str">
        <f t="shared" si="44"/>
        <v/>
      </c>
      <c r="B421" s="73" t="str">
        <f t="shared" si="45"/>
        <v/>
      </c>
      <c r="C421" s="71" t="str">
        <f t="shared" si="46"/>
        <v/>
      </c>
      <c r="D421" s="80" t="str">
        <f t="shared" si="47"/>
        <v/>
      </c>
      <c r="E421" s="80" t="str">
        <f t="shared" si="48"/>
        <v/>
      </c>
      <c r="F421" s="80" t="str">
        <f t="shared" si="42"/>
        <v/>
      </c>
      <c r="G421" s="71" t="str">
        <f t="shared" si="43"/>
        <v/>
      </c>
    </row>
    <row r="422" spans="1:7" x14ac:dyDescent="0.25">
      <c r="A422" s="79" t="str">
        <f t="shared" si="44"/>
        <v/>
      </c>
      <c r="B422" s="73" t="str">
        <f t="shared" si="45"/>
        <v/>
      </c>
      <c r="C422" s="71" t="str">
        <f t="shared" si="46"/>
        <v/>
      </c>
      <c r="D422" s="80" t="str">
        <f t="shared" si="47"/>
        <v/>
      </c>
      <c r="E422" s="80" t="str">
        <f t="shared" si="48"/>
        <v/>
      </c>
      <c r="F422" s="80" t="str">
        <f t="shared" si="42"/>
        <v/>
      </c>
      <c r="G422" s="71" t="str">
        <f t="shared" si="43"/>
        <v/>
      </c>
    </row>
    <row r="423" spans="1:7" x14ac:dyDescent="0.25">
      <c r="A423" s="79" t="str">
        <f t="shared" si="44"/>
        <v/>
      </c>
      <c r="B423" s="73" t="str">
        <f t="shared" si="45"/>
        <v/>
      </c>
      <c r="C423" s="71" t="str">
        <f t="shared" si="46"/>
        <v/>
      </c>
      <c r="D423" s="80" t="str">
        <f t="shared" si="47"/>
        <v/>
      </c>
      <c r="E423" s="80" t="str">
        <f t="shared" si="48"/>
        <v/>
      </c>
      <c r="F423" s="80" t="str">
        <f t="shared" si="42"/>
        <v/>
      </c>
      <c r="G423" s="71" t="str">
        <f t="shared" si="43"/>
        <v/>
      </c>
    </row>
    <row r="424" spans="1:7" x14ac:dyDescent="0.25">
      <c r="A424" s="79" t="str">
        <f t="shared" si="44"/>
        <v/>
      </c>
      <c r="B424" s="73" t="str">
        <f t="shared" si="45"/>
        <v/>
      </c>
      <c r="C424" s="71" t="str">
        <f t="shared" si="46"/>
        <v/>
      </c>
      <c r="D424" s="80" t="str">
        <f t="shared" si="47"/>
        <v/>
      </c>
      <c r="E424" s="80" t="str">
        <f t="shared" si="48"/>
        <v/>
      </c>
      <c r="F424" s="80" t="str">
        <f t="shared" si="42"/>
        <v/>
      </c>
      <c r="G424" s="71" t="str">
        <f t="shared" si="43"/>
        <v/>
      </c>
    </row>
    <row r="425" spans="1:7" x14ac:dyDescent="0.25">
      <c r="A425" s="79" t="str">
        <f t="shared" si="44"/>
        <v/>
      </c>
      <c r="B425" s="73" t="str">
        <f t="shared" si="45"/>
        <v/>
      </c>
      <c r="C425" s="71" t="str">
        <f t="shared" si="46"/>
        <v/>
      </c>
      <c r="D425" s="80" t="str">
        <f t="shared" si="47"/>
        <v/>
      </c>
      <c r="E425" s="80" t="str">
        <f t="shared" si="48"/>
        <v/>
      </c>
      <c r="F425" s="80" t="str">
        <f t="shared" si="42"/>
        <v/>
      </c>
      <c r="G425" s="71" t="str">
        <f t="shared" si="43"/>
        <v/>
      </c>
    </row>
    <row r="426" spans="1:7" x14ac:dyDescent="0.25">
      <c r="A426" s="79" t="str">
        <f t="shared" si="44"/>
        <v/>
      </c>
      <c r="B426" s="73" t="str">
        <f t="shared" si="45"/>
        <v/>
      </c>
      <c r="C426" s="71" t="str">
        <f t="shared" si="46"/>
        <v/>
      </c>
      <c r="D426" s="80" t="str">
        <f t="shared" si="47"/>
        <v/>
      </c>
      <c r="E426" s="80" t="str">
        <f t="shared" si="48"/>
        <v/>
      </c>
      <c r="F426" s="80" t="str">
        <f t="shared" si="42"/>
        <v/>
      </c>
      <c r="G426" s="71" t="str">
        <f t="shared" si="43"/>
        <v/>
      </c>
    </row>
    <row r="427" spans="1:7" x14ac:dyDescent="0.25">
      <c r="A427" s="79" t="str">
        <f t="shared" si="44"/>
        <v/>
      </c>
      <c r="B427" s="73" t="str">
        <f t="shared" si="45"/>
        <v/>
      </c>
      <c r="C427" s="71" t="str">
        <f t="shared" si="46"/>
        <v/>
      </c>
      <c r="D427" s="80" t="str">
        <f t="shared" si="47"/>
        <v/>
      </c>
      <c r="E427" s="80" t="str">
        <f t="shared" si="48"/>
        <v/>
      </c>
      <c r="F427" s="80" t="str">
        <f t="shared" si="42"/>
        <v/>
      </c>
      <c r="G427" s="71" t="str">
        <f t="shared" si="43"/>
        <v/>
      </c>
    </row>
    <row r="428" spans="1:7" x14ac:dyDescent="0.25">
      <c r="A428" s="79" t="str">
        <f t="shared" si="44"/>
        <v/>
      </c>
      <c r="B428" s="73" t="str">
        <f t="shared" si="45"/>
        <v/>
      </c>
      <c r="C428" s="71" t="str">
        <f t="shared" si="46"/>
        <v/>
      </c>
      <c r="D428" s="80" t="str">
        <f t="shared" si="47"/>
        <v/>
      </c>
      <c r="E428" s="80" t="str">
        <f t="shared" si="48"/>
        <v/>
      </c>
      <c r="F428" s="80" t="str">
        <f t="shared" si="42"/>
        <v/>
      </c>
      <c r="G428" s="71" t="str">
        <f t="shared" si="43"/>
        <v/>
      </c>
    </row>
    <row r="429" spans="1:7" x14ac:dyDescent="0.25">
      <c r="A429" s="79" t="str">
        <f t="shared" si="44"/>
        <v/>
      </c>
      <c r="B429" s="73" t="str">
        <f t="shared" si="45"/>
        <v/>
      </c>
      <c r="C429" s="71" t="str">
        <f t="shared" si="46"/>
        <v/>
      </c>
      <c r="D429" s="80" t="str">
        <f t="shared" si="47"/>
        <v/>
      </c>
      <c r="E429" s="80" t="str">
        <f t="shared" si="48"/>
        <v/>
      </c>
      <c r="F429" s="80" t="str">
        <f t="shared" si="42"/>
        <v/>
      </c>
      <c r="G429" s="71" t="str">
        <f t="shared" si="43"/>
        <v/>
      </c>
    </row>
    <row r="430" spans="1:7" x14ac:dyDescent="0.25">
      <c r="A430" s="79" t="str">
        <f t="shared" si="44"/>
        <v/>
      </c>
      <c r="B430" s="73" t="str">
        <f t="shared" si="45"/>
        <v/>
      </c>
      <c r="C430" s="71" t="str">
        <f t="shared" si="46"/>
        <v/>
      </c>
      <c r="D430" s="80" t="str">
        <f t="shared" si="47"/>
        <v/>
      </c>
      <c r="E430" s="80" t="str">
        <f t="shared" si="48"/>
        <v/>
      </c>
      <c r="F430" s="80" t="str">
        <f t="shared" si="42"/>
        <v/>
      </c>
      <c r="G430" s="71" t="str">
        <f t="shared" si="43"/>
        <v/>
      </c>
    </row>
    <row r="431" spans="1:7" x14ac:dyDescent="0.25">
      <c r="A431" s="79" t="str">
        <f t="shared" si="44"/>
        <v/>
      </c>
      <c r="B431" s="73" t="str">
        <f t="shared" si="45"/>
        <v/>
      </c>
      <c r="C431" s="71" t="str">
        <f t="shared" si="46"/>
        <v/>
      </c>
      <c r="D431" s="80" t="str">
        <f t="shared" si="47"/>
        <v/>
      </c>
      <c r="E431" s="80" t="str">
        <f t="shared" si="48"/>
        <v/>
      </c>
      <c r="F431" s="80" t="str">
        <f t="shared" si="42"/>
        <v/>
      </c>
      <c r="G431" s="71" t="str">
        <f t="shared" si="43"/>
        <v/>
      </c>
    </row>
    <row r="432" spans="1:7" x14ac:dyDescent="0.25">
      <c r="A432" s="79" t="str">
        <f t="shared" si="44"/>
        <v/>
      </c>
      <c r="B432" s="73" t="str">
        <f t="shared" si="45"/>
        <v/>
      </c>
      <c r="C432" s="71" t="str">
        <f t="shared" si="46"/>
        <v/>
      </c>
      <c r="D432" s="80" t="str">
        <f t="shared" si="47"/>
        <v/>
      </c>
      <c r="E432" s="80" t="str">
        <f t="shared" si="48"/>
        <v/>
      </c>
      <c r="F432" s="80" t="str">
        <f t="shared" si="42"/>
        <v/>
      </c>
      <c r="G432" s="71" t="str">
        <f t="shared" si="43"/>
        <v/>
      </c>
    </row>
    <row r="433" spans="1:7" x14ac:dyDescent="0.25">
      <c r="A433" s="79" t="str">
        <f t="shared" si="44"/>
        <v/>
      </c>
      <c r="B433" s="73" t="str">
        <f t="shared" si="45"/>
        <v/>
      </c>
      <c r="C433" s="71" t="str">
        <f t="shared" si="46"/>
        <v/>
      </c>
      <c r="D433" s="80" t="str">
        <f t="shared" si="47"/>
        <v/>
      </c>
      <c r="E433" s="80" t="str">
        <f t="shared" si="48"/>
        <v/>
      </c>
      <c r="F433" s="80" t="str">
        <f t="shared" si="42"/>
        <v/>
      </c>
      <c r="G433" s="71" t="str">
        <f t="shared" si="43"/>
        <v/>
      </c>
    </row>
    <row r="434" spans="1:7" x14ac:dyDescent="0.25">
      <c r="A434" s="79" t="str">
        <f t="shared" si="44"/>
        <v/>
      </c>
      <c r="B434" s="73" t="str">
        <f t="shared" si="45"/>
        <v/>
      </c>
      <c r="C434" s="71" t="str">
        <f t="shared" si="46"/>
        <v/>
      </c>
      <c r="D434" s="80" t="str">
        <f t="shared" si="47"/>
        <v/>
      </c>
      <c r="E434" s="80" t="str">
        <f t="shared" si="48"/>
        <v/>
      </c>
      <c r="F434" s="80" t="str">
        <f t="shared" si="42"/>
        <v/>
      </c>
      <c r="G434" s="71" t="str">
        <f t="shared" si="43"/>
        <v/>
      </c>
    </row>
    <row r="435" spans="1:7" x14ac:dyDescent="0.25">
      <c r="A435" s="79" t="str">
        <f t="shared" si="44"/>
        <v/>
      </c>
      <c r="B435" s="73" t="str">
        <f t="shared" si="45"/>
        <v/>
      </c>
      <c r="C435" s="71" t="str">
        <f t="shared" si="46"/>
        <v/>
      </c>
      <c r="D435" s="80" t="str">
        <f t="shared" si="47"/>
        <v/>
      </c>
      <c r="E435" s="80" t="str">
        <f t="shared" si="48"/>
        <v/>
      </c>
      <c r="F435" s="80" t="str">
        <f t="shared" si="42"/>
        <v/>
      </c>
      <c r="G435" s="71" t="str">
        <f t="shared" si="43"/>
        <v/>
      </c>
    </row>
    <row r="436" spans="1:7" x14ac:dyDescent="0.25">
      <c r="A436" s="79" t="str">
        <f t="shared" si="44"/>
        <v/>
      </c>
      <c r="B436" s="73" t="str">
        <f t="shared" si="45"/>
        <v/>
      </c>
      <c r="C436" s="71" t="str">
        <f t="shared" si="46"/>
        <v/>
      </c>
      <c r="D436" s="80" t="str">
        <f t="shared" si="47"/>
        <v/>
      </c>
      <c r="E436" s="80" t="str">
        <f t="shared" si="48"/>
        <v/>
      </c>
      <c r="F436" s="80" t="str">
        <f t="shared" si="42"/>
        <v/>
      </c>
      <c r="G436" s="71" t="str">
        <f t="shared" si="43"/>
        <v/>
      </c>
    </row>
    <row r="437" spans="1:7" x14ac:dyDescent="0.25">
      <c r="A437" s="79" t="str">
        <f t="shared" si="44"/>
        <v/>
      </c>
      <c r="B437" s="73" t="str">
        <f t="shared" si="45"/>
        <v/>
      </c>
      <c r="C437" s="71" t="str">
        <f t="shared" si="46"/>
        <v/>
      </c>
      <c r="D437" s="80" t="str">
        <f t="shared" si="47"/>
        <v/>
      </c>
      <c r="E437" s="80" t="str">
        <f t="shared" si="48"/>
        <v/>
      </c>
      <c r="F437" s="80" t="str">
        <f t="shared" si="42"/>
        <v/>
      </c>
      <c r="G437" s="71" t="str">
        <f t="shared" si="43"/>
        <v/>
      </c>
    </row>
    <row r="438" spans="1:7" x14ac:dyDescent="0.25">
      <c r="A438" s="79" t="str">
        <f t="shared" si="44"/>
        <v/>
      </c>
      <c r="B438" s="73" t="str">
        <f t="shared" si="45"/>
        <v/>
      </c>
      <c r="C438" s="71" t="str">
        <f t="shared" si="46"/>
        <v/>
      </c>
      <c r="D438" s="80" t="str">
        <f t="shared" si="47"/>
        <v/>
      </c>
      <c r="E438" s="80" t="str">
        <f t="shared" si="48"/>
        <v/>
      </c>
      <c r="F438" s="80" t="str">
        <f t="shared" si="42"/>
        <v/>
      </c>
      <c r="G438" s="71" t="str">
        <f t="shared" si="43"/>
        <v/>
      </c>
    </row>
    <row r="439" spans="1:7" x14ac:dyDescent="0.25">
      <c r="A439" s="79" t="str">
        <f t="shared" si="44"/>
        <v/>
      </c>
      <c r="B439" s="73" t="str">
        <f t="shared" si="45"/>
        <v/>
      </c>
      <c r="C439" s="71" t="str">
        <f t="shared" si="46"/>
        <v/>
      </c>
      <c r="D439" s="80" t="str">
        <f t="shared" si="47"/>
        <v/>
      </c>
      <c r="E439" s="80" t="str">
        <f t="shared" si="48"/>
        <v/>
      </c>
      <c r="F439" s="80" t="str">
        <f t="shared" si="42"/>
        <v/>
      </c>
      <c r="G439" s="71" t="str">
        <f t="shared" si="43"/>
        <v/>
      </c>
    </row>
    <row r="440" spans="1:7" x14ac:dyDescent="0.25">
      <c r="A440" s="79" t="str">
        <f t="shared" si="44"/>
        <v/>
      </c>
      <c r="B440" s="73" t="str">
        <f t="shared" si="45"/>
        <v/>
      </c>
      <c r="C440" s="71" t="str">
        <f t="shared" si="46"/>
        <v/>
      </c>
      <c r="D440" s="80" t="str">
        <f t="shared" si="47"/>
        <v/>
      </c>
      <c r="E440" s="80" t="str">
        <f t="shared" si="48"/>
        <v/>
      </c>
      <c r="F440" s="80" t="str">
        <f t="shared" si="42"/>
        <v/>
      </c>
      <c r="G440" s="71" t="str">
        <f t="shared" si="43"/>
        <v/>
      </c>
    </row>
    <row r="441" spans="1:7" x14ac:dyDescent="0.25">
      <c r="A441" s="79" t="str">
        <f t="shared" si="44"/>
        <v/>
      </c>
      <c r="B441" s="73" t="str">
        <f t="shared" si="45"/>
        <v/>
      </c>
      <c r="C441" s="71" t="str">
        <f t="shared" si="46"/>
        <v/>
      </c>
      <c r="D441" s="80" t="str">
        <f t="shared" si="47"/>
        <v/>
      </c>
      <c r="E441" s="80" t="str">
        <f t="shared" si="48"/>
        <v/>
      </c>
      <c r="F441" s="80" t="str">
        <f t="shared" si="42"/>
        <v/>
      </c>
      <c r="G441" s="71" t="str">
        <f t="shared" si="43"/>
        <v/>
      </c>
    </row>
    <row r="442" spans="1:7" x14ac:dyDescent="0.25">
      <c r="A442" s="79" t="str">
        <f t="shared" si="44"/>
        <v/>
      </c>
      <c r="B442" s="73" t="str">
        <f t="shared" si="45"/>
        <v/>
      </c>
      <c r="C442" s="71" t="str">
        <f t="shared" si="46"/>
        <v/>
      </c>
      <c r="D442" s="80" t="str">
        <f t="shared" si="47"/>
        <v/>
      </c>
      <c r="E442" s="80" t="str">
        <f t="shared" si="48"/>
        <v/>
      </c>
      <c r="F442" s="80" t="str">
        <f t="shared" si="42"/>
        <v/>
      </c>
      <c r="G442" s="71" t="str">
        <f t="shared" si="43"/>
        <v/>
      </c>
    </row>
    <row r="443" spans="1:7" x14ac:dyDescent="0.25">
      <c r="A443" s="79" t="str">
        <f t="shared" si="44"/>
        <v/>
      </c>
      <c r="B443" s="73" t="str">
        <f t="shared" si="45"/>
        <v/>
      </c>
      <c r="C443" s="71" t="str">
        <f t="shared" si="46"/>
        <v/>
      </c>
      <c r="D443" s="80" t="str">
        <f t="shared" si="47"/>
        <v/>
      </c>
      <c r="E443" s="80" t="str">
        <f t="shared" si="48"/>
        <v/>
      </c>
      <c r="F443" s="80" t="str">
        <f t="shared" si="42"/>
        <v/>
      </c>
      <c r="G443" s="71" t="str">
        <f t="shared" si="43"/>
        <v/>
      </c>
    </row>
    <row r="444" spans="1:7" x14ac:dyDescent="0.25">
      <c r="A444" s="79" t="str">
        <f t="shared" si="44"/>
        <v/>
      </c>
      <c r="B444" s="73" t="str">
        <f t="shared" si="45"/>
        <v/>
      </c>
      <c r="C444" s="71" t="str">
        <f t="shared" si="46"/>
        <v/>
      </c>
      <c r="D444" s="80" t="str">
        <f t="shared" si="47"/>
        <v/>
      </c>
      <c r="E444" s="80" t="str">
        <f t="shared" si="48"/>
        <v/>
      </c>
      <c r="F444" s="80" t="str">
        <f t="shared" si="42"/>
        <v/>
      </c>
      <c r="G444" s="71" t="str">
        <f t="shared" si="43"/>
        <v/>
      </c>
    </row>
    <row r="445" spans="1:7" x14ac:dyDescent="0.25">
      <c r="A445" s="79" t="str">
        <f t="shared" si="44"/>
        <v/>
      </c>
      <c r="B445" s="73" t="str">
        <f t="shared" si="45"/>
        <v/>
      </c>
      <c r="C445" s="71" t="str">
        <f t="shared" si="46"/>
        <v/>
      </c>
      <c r="D445" s="80" t="str">
        <f t="shared" si="47"/>
        <v/>
      </c>
      <c r="E445" s="80" t="str">
        <f t="shared" si="48"/>
        <v/>
      </c>
      <c r="F445" s="80" t="str">
        <f t="shared" si="42"/>
        <v/>
      </c>
      <c r="G445" s="71" t="str">
        <f t="shared" si="43"/>
        <v/>
      </c>
    </row>
    <row r="446" spans="1:7" x14ac:dyDescent="0.25">
      <c r="A446" s="79" t="str">
        <f t="shared" si="44"/>
        <v/>
      </c>
      <c r="B446" s="73" t="str">
        <f t="shared" si="45"/>
        <v/>
      </c>
      <c r="C446" s="71" t="str">
        <f t="shared" si="46"/>
        <v/>
      </c>
      <c r="D446" s="80" t="str">
        <f t="shared" si="47"/>
        <v/>
      </c>
      <c r="E446" s="80" t="str">
        <f t="shared" si="48"/>
        <v/>
      </c>
      <c r="F446" s="80" t="str">
        <f t="shared" si="42"/>
        <v/>
      </c>
      <c r="G446" s="71" t="str">
        <f t="shared" si="43"/>
        <v/>
      </c>
    </row>
    <row r="447" spans="1:7" x14ac:dyDescent="0.25">
      <c r="A447" s="79" t="str">
        <f t="shared" si="44"/>
        <v/>
      </c>
      <c r="B447" s="73" t="str">
        <f t="shared" si="45"/>
        <v/>
      </c>
      <c r="C447" s="71" t="str">
        <f t="shared" si="46"/>
        <v/>
      </c>
      <c r="D447" s="80" t="str">
        <f t="shared" si="47"/>
        <v/>
      </c>
      <c r="E447" s="80" t="str">
        <f t="shared" si="48"/>
        <v/>
      </c>
      <c r="F447" s="80" t="str">
        <f t="shared" si="42"/>
        <v/>
      </c>
      <c r="G447" s="71" t="str">
        <f t="shared" si="43"/>
        <v/>
      </c>
    </row>
    <row r="448" spans="1:7" x14ac:dyDescent="0.25">
      <c r="A448" s="79" t="str">
        <f t="shared" si="44"/>
        <v/>
      </c>
      <c r="B448" s="73" t="str">
        <f t="shared" si="45"/>
        <v/>
      </c>
      <c r="C448" s="71" t="str">
        <f t="shared" si="46"/>
        <v/>
      </c>
      <c r="D448" s="80" t="str">
        <f t="shared" si="47"/>
        <v/>
      </c>
      <c r="E448" s="80" t="str">
        <f t="shared" si="48"/>
        <v/>
      </c>
      <c r="F448" s="80" t="str">
        <f t="shared" si="42"/>
        <v/>
      </c>
      <c r="G448" s="71" t="str">
        <f t="shared" si="43"/>
        <v/>
      </c>
    </row>
    <row r="449" spans="1:7" x14ac:dyDescent="0.25">
      <c r="A449" s="79" t="str">
        <f t="shared" si="44"/>
        <v/>
      </c>
      <c r="B449" s="73" t="str">
        <f t="shared" si="45"/>
        <v/>
      </c>
      <c r="C449" s="71" t="str">
        <f t="shared" si="46"/>
        <v/>
      </c>
      <c r="D449" s="80" t="str">
        <f t="shared" si="47"/>
        <v/>
      </c>
      <c r="E449" s="80" t="str">
        <f t="shared" si="48"/>
        <v/>
      </c>
      <c r="F449" s="80" t="str">
        <f t="shared" si="42"/>
        <v/>
      </c>
      <c r="G449" s="71" t="str">
        <f t="shared" si="43"/>
        <v/>
      </c>
    </row>
    <row r="450" spans="1:7" x14ac:dyDescent="0.25">
      <c r="A450" s="79" t="str">
        <f t="shared" si="44"/>
        <v/>
      </c>
      <c r="B450" s="73" t="str">
        <f t="shared" si="45"/>
        <v/>
      </c>
      <c r="C450" s="71" t="str">
        <f t="shared" si="46"/>
        <v/>
      </c>
      <c r="D450" s="80" t="str">
        <f t="shared" si="47"/>
        <v/>
      </c>
      <c r="E450" s="80" t="str">
        <f t="shared" si="48"/>
        <v/>
      </c>
      <c r="F450" s="80" t="str">
        <f t="shared" si="42"/>
        <v/>
      </c>
      <c r="G450" s="71" t="str">
        <f t="shared" si="43"/>
        <v/>
      </c>
    </row>
    <row r="451" spans="1:7" x14ac:dyDescent="0.25">
      <c r="A451" s="79" t="str">
        <f t="shared" si="44"/>
        <v/>
      </c>
      <c r="B451" s="73" t="str">
        <f t="shared" si="45"/>
        <v/>
      </c>
      <c r="C451" s="71" t="str">
        <f t="shared" si="46"/>
        <v/>
      </c>
      <c r="D451" s="80" t="str">
        <f t="shared" si="47"/>
        <v/>
      </c>
      <c r="E451" s="80" t="str">
        <f t="shared" si="48"/>
        <v/>
      </c>
      <c r="F451" s="80" t="str">
        <f t="shared" si="42"/>
        <v/>
      </c>
      <c r="G451" s="71" t="str">
        <f t="shared" si="43"/>
        <v/>
      </c>
    </row>
    <row r="452" spans="1:7" x14ac:dyDescent="0.25">
      <c r="A452" s="79" t="str">
        <f t="shared" si="44"/>
        <v/>
      </c>
      <c r="B452" s="73" t="str">
        <f t="shared" si="45"/>
        <v/>
      </c>
      <c r="C452" s="71" t="str">
        <f t="shared" si="46"/>
        <v/>
      </c>
      <c r="D452" s="80" t="str">
        <f t="shared" si="47"/>
        <v/>
      </c>
      <c r="E452" s="80" t="str">
        <f t="shared" si="48"/>
        <v/>
      </c>
      <c r="F452" s="80" t="str">
        <f t="shared" si="42"/>
        <v/>
      </c>
      <c r="G452" s="71" t="str">
        <f t="shared" si="43"/>
        <v/>
      </c>
    </row>
    <row r="453" spans="1:7" x14ac:dyDescent="0.25">
      <c r="A453" s="79" t="str">
        <f t="shared" si="44"/>
        <v/>
      </c>
      <c r="B453" s="73" t="str">
        <f t="shared" si="45"/>
        <v/>
      </c>
      <c r="C453" s="71" t="str">
        <f t="shared" si="46"/>
        <v/>
      </c>
      <c r="D453" s="80" t="str">
        <f t="shared" si="47"/>
        <v/>
      </c>
      <c r="E453" s="80" t="str">
        <f t="shared" si="48"/>
        <v/>
      </c>
      <c r="F453" s="80" t="str">
        <f t="shared" si="42"/>
        <v/>
      </c>
      <c r="G453" s="71" t="str">
        <f t="shared" si="43"/>
        <v/>
      </c>
    </row>
    <row r="454" spans="1:7" x14ac:dyDescent="0.25">
      <c r="A454" s="79" t="str">
        <f t="shared" si="44"/>
        <v/>
      </c>
      <c r="B454" s="73" t="str">
        <f t="shared" si="45"/>
        <v/>
      </c>
      <c r="C454" s="71" t="str">
        <f t="shared" si="46"/>
        <v/>
      </c>
      <c r="D454" s="80" t="str">
        <f t="shared" si="47"/>
        <v/>
      </c>
      <c r="E454" s="80" t="str">
        <f t="shared" si="48"/>
        <v/>
      </c>
      <c r="F454" s="80" t="str">
        <f t="shared" si="42"/>
        <v/>
      </c>
      <c r="G454" s="71" t="str">
        <f t="shared" si="43"/>
        <v/>
      </c>
    </row>
    <row r="455" spans="1:7" x14ac:dyDescent="0.25">
      <c r="A455" s="79" t="str">
        <f t="shared" si="44"/>
        <v/>
      </c>
      <c r="B455" s="73" t="str">
        <f t="shared" si="45"/>
        <v/>
      </c>
      <c r="C455" s="71" t="str">
        <f t="shared" si="46"/>
        <v/>
      </c>
      <c r="D455" s="80" t="str">
        <f t="shared" si="47"/>
        <v/>
      </c>
      <c r="E455" s="80" t="str">
        <f t="shared" si="48"/>
        <v/>
      </c>
      <c r="F455" s="80" t="str">
        <f t="shared" si="42"/>
        <v/>
      </c>
      <c r="G455" s="71" t="str">
        <f t="shared" si="43"/>
        <v/>
      </c>
    </row>
    <row r="456" spans="1:7" x14ac:dyDescent="0.25">
      <c r="A456" s="79" t="str">
        <f t="shared" si="44"/>
        <v/>
      </c>
      <c r="B456" s="73" t="str">
        <f t="shared" si="45"/>
        <v/>
      </c>
      <c r="C456" s="71" t="str">
        <f t="shared" si="46"/>
        <v/>
      </c>
      <c r="D456" s="80" t="str">
        <f t="shared" si="47"/>
        <v/>
      </c>
      <c r="E456" s="80" t="str">
        <f t="shared" si="48"/>
        <v/>
      </c>
      <c r="F456" s="80" t="str">
        <f t="shared" si="42"/>
        <v/>
      </c>
      <c r="G456" s="71" t="str">
        <f t="shared" si="43"/>
        <v/>
      </c>
    </row>
    <row r="457" spans="1:7" x14ac:dyDescent="0.25">
      <c r="A457" s="79" t="str">
        <f t="shared" si="44"/>
        <v/>
      </c>
      <c r="B457" s="73" t="str">
        <f t="shared" si="45"/>
        <v/>
      </c>
      <c r="C457" s="71" t="str">
        <f t="shared" si="46"/>
        <v/>
      </c>
      <c r="D457" s="80" t="str">
        <f t="shared" si="47"/>
        <v/>
      </c>
      <c r="E457" s="80" t="str">
        <f t="shared" si="48"/>
        <v/>
      </c>
      <c r="F457" s="80" t="str">
        <f t="shared" si="42"/>
        <v/>
      </c>
      <c r="G457" s="71" t="str">
        <f t="shared" si="43"/>
        <v/>
      </c>
    </row>
    <row r="458" spans="1:7" x14ac:dyDescent="0.25">
      <c r="A458" s="79" t="str">
        <f t="shared" si="44"/>
        <v/>
      </c>
      <c r="B458" s="73" t="str">
        <f t="shared" si="45"/>
        <v/>
      </c>
      <c r="C458" s="71" t="str">
        <f t="shared" si="46"/>
        <v/>
      </c>
      <c r="D458" s="80" t="str">
        <f t="shared" si="47"/>
        <v/>
      </c>
      <c r="E458" s="80" t="str">
        <f t="shared" si="48"/>
        <v/>
      </c>
      <c r="F458" s="80" t="str">
        <f t="shared" si="42"/>
        <v/>
      </c>
      <c r="G458" s="71" t="str">
        <f t="shared" si="43"/>
        <v/>
      </c>
    </row>
    <row r="459" spans="1:7" x14ac:dyDescent="0.25">
      <c r="A459" s="79" t="str">
        <f t="shared" si="44"/>
        <v/>
      </c>
      <c r="B459" s="73" t="str">
        <f t="shared" si="45"/>
        <v/>
      </c>
      <c r="C459" s="71" t="str">
        <f t="shared" si="46"/>
        <v/>
      </c>
      <c r="D459" s="80" t="str">
        <f t="shared" si="47"/>
        <v/>
      </c>
      <c r="E459" s="80" t="str">
        <f t="shared" si="48"/>
        <v/>
      </c>
      <c r="F459" s="80" t="str">
        <f t="shared" si="42"/>
        <v/>
      </c>
      <c r="G459" s="71" t="str">
        <f t="shared" si="43"/>
        <v/>
      </c>
    </row>
    <row r="460" spans="1:7" x14ac:dyDescent="0.25">
      <c r="A460" s="79" t="str">
        <f t="shared" si="44"/>
        <v/>
      </c>
      <c r="B460" s="73" t="str">
        <f t="shared" si="45"/>
        <v/>
      </c>
      <c r="C460" s="71" t="str">
        <f t="shared" si="46"/>
        <v/>
      </c>
      <c r="D460" s="80" t="str">
        <f t="shared" si="47"/>
        <v/>
      </c>
      <c r="E460" s="80" t="str">
        <f t="shared" si="48"/>
        <v/>
      </c>
      <c r="F460" s="80" t="str">
        <f t="shared" si="42"/>
        <v/>
      </c>
      <c r="G460" s="71" t="str">
        <f t="shared" si="43"/>
        <v/>
      </c>
    </row>
    <row r="461" spans="1:7" x14ac:dyDescent="0.25">
      <c r="A461" s="79" t="str">
        <f t="shared" si="44"/>
        <v/>
      </c>
      <c r="B461" s="73" t="str">
        <f t="shared" si="45"/>
        <v/>
      </c>
      <c r="C461" s="71" t="str">
        <f t="shared" si="46"/>
        <v/>
      </c>
      <c r="D461" s="80" t="str">
        <f t="shared" si="47"/>
        <v/>
      </c>
      <c r="E461" s="80" t="str">
        <f t="shared" si="48"/>
        <v/>
      </c>
      <c r="F461" s="80" t="str">
        <f t="shared" si="42"/>
        <v/>
      </c>
      <c r="G461" s="71" t="str">
        <f t="shared" si="43"/>
        <v/>
      </c>
    </row>
    <row r="462" spans="1:7" x14ac:dyDescent="0.25">
      <c r="A462" s="79" t="str">
        <f t="shared" si="44"/>
        <v/>
      </c>
      <c r="B462" s="73" t="str">
        <f t="shared" si="45"/>
        <v/>
      </c>
      <c r="C462" s="71" t="str">
        <f t="shared" si="46"/>
        <v/>
      </c>
      <c r="D462" s="80" t="str">
        <f t="shared" si="47"/>
        <v/>
      </c>
      <c r="E462" s="80" t="str">
        <f t="shared" si="48"/>
        <v/>
      </c>
      <c r="F462" s="80" t="str">
        <f t="shared" si="42"/>
        <v/>
      </c>
      <c r="G462" s="71" t="str">
        <f t="shared" si="43"/>
        <v/>
      </c>
    </row>
    <row r="463" spans="1:7" x14ac:dyDescent="0.25">
      <c r="A463" s="79" t="str">
        <f t="shared" si="44"/>
        <v/>
      </c>
      <c r="B463" s="73" t="str">
        <f t="shared" si="45"/>
        <v/>
      </c>
      <c r="C463" s="71" t="str">
        <f t="shared" si="46"/>
        <v/>
      </c>
      <c r="D463" s="80" t="str">
        <f t="shared" si="47"/>
        <v/>
      </c>
      <c r="E463" s="80" t="str">
        <f t="shared" si="48"/>
        <v/>
      </c>
      <c r="F463" s="80" t="str">
        <f t="shared" si="42"/>
        <v/>
      </c>
      <c r="G463" s="71" t="str">
        <f t="shared" si="43"/>
        <v/>
      </c>
    </row>
    <row r="464" spans="1:7" x14ac:dyDescent="0.25">
      <c r="A464" s="79" t="str">
        <f t="shared" si="44"/>
        <v/>
      </c>
      <c r="B464" s="73" t="str">
        <f t="shared" si="45"/>
        <v/>
      </c>
      <c r="C464" s="71" t="str">
        <f t="shared" si="46"/>
        <v/>
      </c>
      <c r="D464" s="80" t="str">
        <f t="shared" si="47"/>
        <v/>
      </c>
      <c r="E464" s="80" t="str">
        <f t="shared" si="48"/>
        <v/>
      </c>
      <c r="F464" s="80" t="str">
        <f t="shared" ref="F464:F500" si="49">IF(B464="","",SUM(D464:E464))</f>
        <v/>
      </c>
      <c r="G464" s="71" t="str">
        <f t="shared" ref="G464:G500" si="50">IF(B464="","",SUM(C464)-SUM(E464))</f>
        <v/>
      </c>
    </row>
    <row r="465" spans="1:7" x14ac:dyDescent="0.25">
      <c r="A465" s="79" t="str">
        <f t="shared" ref="A465:A500" si="51">IF(B465="","",EDATE(A464,1))</f>
        <v/>
      </c>
      <c r="B465" s="73" t="str">
        <f t="shared" ref="B465:B500" si="52">IF(B464="","",IF(SUM(B464)+1&lt;=$E$7,SUM(B464)+1,""))</f>
        <v/>
      </c>
      <c r="C465" s="71" t="str">
        <f t="shared" ref="C465:C500" si="53">IF(B465="","",G464)</f>
        <v/>
      </c>
      <c r="D465" s="80" t="str">
        <f t="shared" ref="D465:D500" si="54">IF(B465="","",IPMT($E$11/12,B465,$E$7,-$E$8,$E$9,0))</f>
        <v/>
      </c>
      <c r="E465" s="80" t="str">
        <f t="shared" ref="E465:E500" si="55">IF(B465="","",PPMT($E$11/12,B465,$E$7,-$E$8,$E$9,0))</f>
        <v/>
      </c>
      <c r="F465" s="80" t="str">
        <f t="shared" si="49"/>
        <v/>
      </c>
      <c r="G465" s="71" t="str">
        <f t="shared" si="50"/>
        <v/>
      </c>
    </row>
    <row r="466" spans="1:7" x14ac:dyDescent="0.25">
      <c r="A466" s="79" t="str">
        <f t="shared" si="51"/>
        <v/>
      </c>
      <c r="B466" s="73" t="str">
        <f t="shared" si="52"/>
        <v/>
      </c>
      <c r="C466" s="71" t="str">
        <f t="shared" si="53"/>
        <v/>
      </c>
      <c r="D466" s="80" t="str">
        <f t="shared" si="54"/>
        <v/>
      </c>
      <c r="E466" s="80" t="str">
        <f t="shared" si="55"/>
        <v/>
      </c>
      <c r="F466" s="80" t="str">
        <f t="shared" si="49"/>
        <v/>
      </c>
      <c r="G466" s="71" t="str">
        <f t="shared" si="50"/>
        <v/>
      </c>
    </row>
    <row r="467" spans="1:7" x14ac:dyDescent="0.25">
      <c r="A467" s="79" t="str">
        <f t="shared" si="51"/>
        <v/>
      </c>
      <c r="B467" s="73" t="str">
        <f t="shared" si="52"/>
        <v/>
      </c>
      <c r="C467" s="71" t="str">
        <f t="shared" si="53"/>
        <v/>
      </c>
      <c r="D467" s="80" t="str">
        <f t="shared" si="54"/>
        <v/>
      </c>
      <c r="E467" s="80" t="str">
        <f t="shared" si="55"/>
        <v/>
      </c>
      <c r="F467" s="80" t="str">
        <f t="shared" si="49"/>
        <v/>
      </c>
      <c r="G467" s="71" t="str">
        <f t="shared" si="50"/>
        <v/>
      </c>
    </row>
    <row r="468" spans="1:7" x14ac:dyDescent="0.25">
      <c r="A468" s="79" t="str">
        <f t="shared" si="51"/>
        <v/>
      </c>
      <c r="B468" s="73" t="str">
        <f t="shared" si="52"/>
        <v/>
      </c>
      <c r="C468" s="71" t="str">
        <f t="shared" si="53"/>
        <v/>
      </c>
      <c r="D468" s="80" t="str">
        <f t="shared" si="54"/>
        <v/>
      </c>
      <c r="E468" s="80" t="str">
        <f t="shared" si="55"/>
        <v/>
      </c>
      <c r="F468" s="80" t="str">
        <f t="shared" si="49"/>
        <v/>
      </c>
      <c r="G468" s="71" t="str">
        <f t="shared" si="50"/>
        <v/>
      </c>
    </row>
    <row r="469" spans="1:7" x14ac:dyDescent="0.25">
      <c r="A469" s="79" t="str">
        <f t="shared" si="51"/>
        <v/>
      </c>
      <c r="B469" s="73" t="str">
        <f t="shared" si="52"/>
        <v/>
      </c>
      <c r="C469" s="71" t="str">
        <f t="shared" si="53"/>
        <v/>
      </c>
      <c r="D469" s="80" t="str">
        <f t="shared" si="54"/>
        <v/>
      </c>
      <c r="E469" s="80" t="str">
        <f t="shared" si="55"/>
        <v/>
      </c>
      <c r="F469" s="80" t="str">
        <f t="shared" si="49"/>
        <v/>
      </c>
      <c r="G469" s="71" t="str">
        <f t="shared" si="50"/>
        <v/>
      </c>
    </row>
    <row r="470" spans="1:7" x14ac:dyDescent="0.25">
      <c r="A470" s="79" t="str">
        <f t="shared" si="51"/>
        <v/>
      </c>
      <c r="B470" s="73" t="str">
        <f t="shared" si="52"/>
        <v/>
      </c>
      <c r="C470" s="71" t="str">
        <f t="shared" si="53"/>
        <v/>
      </c>
      <c r="D470" s="80" t="str">
        <f t="shared" si="54"/>
        <v/>
      </c>
      <c r="E470" s="80" t="str">
        <f t="shared" si="55"/>
        <v/>
      </c>
      <c r="F470" s="80" t="str">
        <f t="shared" si="49"/>
        <v/>
      </c>
      <c r="G470" s="71" t="str">
        <f t="shared" si="50"/>
        <v/>
      </c>
    </row>
    <row r="471" spans="1:7" x14ac:dyDescent="0.25">
      <c r="A471" s="79" t="str">
        <f t="shared" si="51"/>
        <v/>
      </c>
      <c r="B471" s="73" t="str">
        <f t="shared" si="52"/>
        <v/>
      </c>
      <c r="C471" s="71" t="str">
        <f t="shared" si="53"/>
        <v/>
      </c>
      <c r="D471" s="80" t="str">
        <f t="shared" si="54"/>
        <v/>
      </c>
      <c r="E471" s="80" t="str">
        <f t="shared" si="55"/>
        <v/>
      </c>
      <c r="F471" s="80" t="str">
        <f t="shared" si="49"/>
        <v/>
      </c>
      <c r="G471" s="71" t="str">
        <f t="shared" si="50"/>
        <v/>
      </c>
    </row>
    <row r="472" spans="1:7" x14ac:dyDescent="0.25">
      <c r="A472" s="79" t="str">
        <f t="shared" si="51"/>
        <v/>
      </c>
      <c r="B472" s="73" t="str">
        <f t="shared" si="52"/>
        <v/>
      </c>
      <c r="C472" s="71" t="str">
        <f t="shared" si="53"/>
        <v/>
      </c>
      <c r="D472" s="80" t="str">
        <f t="shared" si="54"/>
        <v/>
      </c>
      <c r="E472" s="80" t="str">
        <f t="shared" si="55"/>
        <v/>
      </c>
      <c r="F472" s="80" t="str">
        <f t="shared" si="49"/>
        <v/>
      </c>
      <c r="G472" s="71" t="str">
        <f t="shared" si="50"/>
        <v/>
      </c>
    </row>
    <row r="473" spans="1:7" x14ac:dyDescent="0.25">
      <c r="A473" s="79" t="str">
        <f t="shared" si="51"/>
        <v/>
      </c>
      <c r="B473" s="73" t="str">
        <f t="shared" si="52"/>
        <v/>
      </c>
      <c r="C473" s="71" t="str">
        <f t="shared" si="53"/>
        <v/>
      </c>
      <c r="D473" s="80" t="str">
        <f t="shared" si="54"/>
        <v/>
      </c>
      <c r="E473" s="80" t="str">
        <f t="shared" si="55"/>
        <v/>
      </c>
      <c r="F473" s="80" t="str">
        <f t="shared" si="49"/>
        <v/>
      </c>
      <c r="G473" s="71" t="str">
        <f t="shared" si="50"/>
        <v/>
      </c>
    </row>
    <row r="474" spans="1:7" x14ac:dyDescent="0.25">
      <c r="A474" s="79" t="str">
        <f t="shared" si="51"/>
        <v/>
      </c>
      <c r="B474" s="73" t="str">
        <f t="shared" si="52"/>
        <v/>
      </c>
      <c r="C474" s="71" t="str">
        <f t="shared" si="53"/>
        <v/>
      </c>
      <c r="D474" s="80" t="str">
        <f t="shared" si="54"/>
        <v/>
      </c>
      <c r="E474" s="80" t="str">
        <f t="shared" si="55"/>
        <v/>
      </c>
      <c r="F474" s="80" t="str">
        <f t="shared" si="49"/>
        <v/>
      </c>
      <c r="G474" s="71" t="str">
        <f t="shared" si="50"/>
        <v/>
      </c>
    </row>
    <row r="475" spans="1:7" x14ac:dyDescent="0.25">
      <c r="A475" s="79" t="str">
        <f t="shared" si="51"/>
        <v/>
      </c>
      <c r="B475" s="73" t="str">
        <f t="shared" si="52"/>
        <v/>
      </c>
      <c r="C475" s="71" t="str">
        <f t="shared" si="53"/>
        <v/>
      </c>
      <c r="D475" s="80" t="str">
        <f t="shared" si="54"/>
        <v/>
      </c>
      <c r="E475" s="80" t="str">
        <f t="shared" si="55"/>
        <v/>
      </c>
      <c r="F475" s="80" t="str">
        <f t="shared" si="49"/>
        <v/>
      </c>
      <c r="G475" s="71" t="str">
        <f t="shared" si="50"/>
        <v/>
      </c>
    </row>
    <row r="476" spans="1:7" x14ac:dyDescent="0.25">
      <c r="A476" s="79" t="str">
        <f t="shared" si="51"/>
        <v/>
      </c>
      <c r="B476" s="73" t="str">
        <f t="shared" si="52"/>
        <v/>
      </c>
      <c r="C476" s="71" t="str">
        <f t="shared" si="53"/>
        <v/>
      </c>
      <c r="D476" s="80" t="str">
        <f t="shared" si="54"/>
        <v/>
      </c>
      <c r="E476" s="80" t="str">
        <f t="shared" si="55"/>
        <v/>
      </c>
      <c r="F476" s="80" t="str">
        <f t="shared" si="49"/>
        <v/>
      </c>
      <c r="G476" s="71" t="str">
        <f t="shared" si="50"/>
        <v/>
      </c>
    </row>
    <row r="477" spans="1:7" x14ac:dyDescent="0.25">
      <c r="A477" s="79" t="str">
        <f t="shared" si="51"/>
        <v/>
      </c>
      <c r="B477" s="73" t="str">
        <f t="shared" si="52"/>
        <v/>
      </c>
      <c r="C477" s="71" t="str">
        <f t="shared" si="53"/>
        <v/>
      </c>
      <c r="D477" s="80" t="str">
        <f t="shared" si="54"/>
        <v/>
      </c>
      <c r="E477" s="80" t="str">
        <f t="shared" si="55"/>
        <v/>
      </c>
      <c r="F477" s="80" t="str">
        <f t="shared" si="49"/>
        <v/>
      </c>
      <c r="G477" s="71" t="str">
        <f t="shared" si="50"/>
        <v/>
      </c>
    </row>
    <row r="478" spans="1:7" x14ac:dyDescent="0.25">
      <c r="A478" s="79" t="str">
        <f t="shared" si="51"/>
        <v/>
      </c>
      <c r="B478" s="73" t="str">
        <f t="shared" si="52"/>
        <v/>
      </c>
      <c r="C478" s="71" t="str">
        <f t="shared" si="53"/>
        <v/>
      </c>
      <c r="D478" s="80" t="str">
        <f t="shared" si="54"/>
        <v/>
      </c>
      <c r="E478" s="80" t="str">
        <f t="shared" si="55"/>
        <v/>
      </c>
      <c r="F478" s="80" t="str">
        <f t="shared" si="49"/>
        <v/>
      </c>
      <c r="G478" s="71" t="str">
        <f t="shared" si="50"/>
        <v/>
      </c>
    </row>
    <row r="479" spans="1:7" x14ac:dyDescent="0.25">
      <c r="A479" s="79" t="str">
        <f t="shared" si="51"/>
        <v/>
      </c>
      <c r="B479" s="73" t="str">
        <f t="shared" si="52"/>
        <v/>
      </c>
      <c r="C479" s="71" t="str">
        <f t="shared" si="53"/>
        <v/>
      </c>
      <c r="D479" s="80" t="str">
        <f t="shared" si="54"/>
        <v/>
      </c>
      <c r="E479" s="80" t="str">
        <f t="shared" si="55"/>
        <v/>
      </c>
      <c r="F479" s="80" t="str">
        <f t="shared" si="49"/>
        <v/>
      </c>
      <c r="G479" s="71" t="str">
        <f t="shared" si="50"/>
        <v/>
      </c>
    </row>
    <row r="480" spans="1:7" x14ac:dyDescent="0.25">
      <c r="A480" s="79" t="str">
        <f t="shared" si="51"/>
        <v/>
      </c>
      <c r="B480" s="73" t="str">
        <f t="shared" si="52"/>
        <v/>
      </c>
      <c r="C480" s="71" t="str">
        <f t="shared" si="53"/>
        <v/>
      </c>
      <c r="D480" s="80" t="str">
        <f t="shared" si="54"/>
        <v/>
      </c>
      <c r="E480" s="80" t="str">
        <f t="shared" si="55"/>
        <v/>
      </c>
      <c r="F480" s="80" t="str">
        <f t="shared" si="49"/>
        <v/>
      </c>
      <c r="G480" s="71" t="str">
        <f t="shared" si="50"/>
        <v/>
      </c>
    </row>
    <row r="481" spans="1:7" x14ac:dyDescent="0.25">
      <c r="A481" s="79" t="str">
        <f t="shared" si="51"/>
        <v/>
      </c>
      <c r="B481" s="73" t="str">
        <f t="shared" si="52"/>
        <v/>
      </c>
      <c r="C481" s="71" t="str">
        <f t="shared" si="53"/>
        <v/>
      </c>
      <c r="D481" s="80" t="str">
        <f t="shared" si="54"/>
        <v/>
      </c>
      <c r="E481" s="80" t="str">
        <f t="shared" si="55"/>
        <v/>
      </c>
      <c r="F481" s="80" t="str">
        <f t="shared" si="49"/>
        <v/>
      </c>
      <c r="G481" s="71" t="str">
        <f t="shared" si="50"/>
        <v/>
      </c>
    </row>
    <row r="482" spans="1:7" x14ac:dyDescent="0.25">
      <c r="A482" s="79" t="str">
        <f t="shared" si="51"/>
        <v/>
      </c>
      <c r="B482" s="73" t="str">
        <f t="shared" si="52"/>
        <v/>
      </c>
      <c r="C482" s="71" t="str">
        <f t="shared" si="53"/>
        <v/>
      </c>
      <c r="D482" s="80" t="str">
        <f t="shared" si="54"/>
        <v/>
      </c>
      <c r="E482" s="80" t="str">
        <f t="shared" si="55"/>
        <v/>
      </c>
      <c r="F482" s="80" t="str">
        <f t="shared" si="49"/>
        <v/>
      </c>
      <c r="G482" s="71" t="str">
        <f t="shared" si="50"/>
        <v/>
      </c>
    </row>
    <row r="483" spans="1:7" x14ac:dyDescent="0.25">
      <c r="A483" s="79" t="str">
        <f t="shared" si="51"/>
        <v/>
      </c>
      <c r="B483" s="73" t="str">
        <f t="shared" si="52"/>
        <v/>
      </c>
      <c r="C483" s="71" t="str">
        <f t="shared" si="53"/>
        <v/>
      </c>
      <c r="D483" s="80" t="str">
        <f t="shared" si="54"/>
        <v/>
      </c>
      <c r="E483" s="80" t="str">
        <f t="shared" si="55"/>
        <v/>
      </c>
      <c r="F483" s="80" t="str">
        <f t="shared" si="49"/>
        <v/>
      </c>
      <c r="G483" s="71" t="str">
        <f t="shared" si="50"/>
        <v/>
      </c>
    </row>
    <row r="484" spans="1:7" x14ac:dyDescent="0.25">
      <c r="A484" s="79" t="str">
        <f t="shared" si="51"/>
        <v/>
      </c>
      <c r="B484" s="73" t="str">
        <f t="shared" si="52"/>
        <v/>
      </c>
      <c r="C484" s="71" t="str">
        <f t="shared" si="53"/>
        <v/>
      </c>
      <c r="D484" s="80" t="str">
        <f t="shared" si="54"/>
        <v/>
      </c>
      <c r="E484" s="80" t="str">
        <f t="shared" si="55"/>
        <v/>
      </c>
      <c r="F484" s="80" t="str">
        <f t="shared" si="49"/>
        <v/>
      </c>
      <c r="G484" s="71" t="str">
        <f t="shared" si="50"/>
        <v/>
      </c>
    </row>
    <row r="485" spans="1:7" x14ac:dyDescent="0.25">
      <c r="A485" s="79" t="str">
        <f t="shared" si="51"/>
        <v/>
      </c>
      <c r="B485" s="73" t="str">
        <f t="shared" si="52"/>
        <v/>
      </c>
      <c r="C485" s="71" t="str">
        <f t="shared" si="53"/>
        <v/>
      </c>
      <c r="D485" s="80" t="str">
        <f t="shared" si="54"/>
        <v/>
      </c>
      <c r="E485" s="80" t="str">
        <f t="shared" si="55"/>
        <v/>
      </c>
      <c r="F485" s="80" t="str">
        <f t="shared" si="49"/>
        <v/>
      </c>
      <c r="G485" s="71" t="str">
        <f t="shared" si="50"/>
        <v/>
      </c>
    </row>
    <row r="486" spans="1:7" x14ac:dyDescent="0.25">
      <c r="A486" s="79" t="str">
        <f t="shared" si="51"/>
        <v/>
      </c>
      <c r="B486" s="73" t="str">
        <f t="shared" si="52"/>
        <v/>
      </c>
      <c r="C486" s="71" t="str">
        <f t="shared" si="53"/>
        <v/>
      </c>
      <c r="D486" s="80" t="str">
        <f t="shared" si="54"/>
        <v/>
      </c>
      <c r="E486" s="80" t="str">
        <f t="shared" si="55"/>
        <v/>
      </c>
      <c r="F486" s="80" t="str">
        <f t="shared" si="49"/>
        <v/>
      </c>
      <c r="G486" s="71" t="str">
        <f t="shared" si="50"/>
        <v/>
      </c>
    </row>
    <row r="487" spans="1:7" x14ac:dyDescent="0.25">
      <c r="A487" s="79" t="str">
        <f t="shared" si="51"/>
        <v/>
      </c>
      <c r="B487" s="73" t="str">
        <f t="shared" si="52"/>
        <v/>
      </c>
      <c r="C487" s="71" t="str">
        <f t="shared" si="53"/>
        <v/>
      </c>
      <c r="D487" s="80" t="str">
        <f t="shared" si="54"/>
        <v/>
      </c>
      <c r="E487" s="80" t="str">
        <f t="shared" si="55"/>
        <v/>
      </c>
      <c r="F487" s="80" t="str">
        <f t="shared" si="49"/>
        <v/>
      </c>
      <c r="G487" s="71" t="str">
        <f t="shared" si="50"/>
        <v/>
      </c>
    </row>
    <row r="488" spans="1:7" x14ac:dyDescent="0.25">
      <c r="A488" s="79" t="str">
        <f t="shared" si="51"/>
        <v/>
      </c>
      <c r="B488" s="73" t="str">
        <f t="shared" si="52"/>
        <v/>
      </c>
      <c r="C488" s="71" t="str">
        <f t="shared" si="53"/>
        <v/>
      </c>
      <c r="D488" s="80" t="str">
        <f t="shared" si="54"/>
        <v/>
      </c>
      <c r="E488" s="80" t="str">
        <f t="shared" si="55"/>
        <v/>
      </c>
      <c r="F488" s="80" t="str">
        <f t="shared" si="49"/>
        <v/>
      </c>
      <c r="G488" s="71" t="str">
        <f t="shared" si="50"/>
        <v/>
      </c>
    </row>
    <row r="489" spans="1:7" x14ac:dyDescent="0.25">
      <c r="A489" s="79" t="str">
        <f t="shared" si="51"/>
        <v/>
      </c>
      <c r="B489" s="73" t="str">
        <f t="shared" si="52"/>
        <v/>
      </c>
      <c r="C489" s="71" t="str">
        <f t="shared" si="53"/>
        <v/>
      </c>
      <c r="D489" s="80" t="str">
        <f t="shared" si="54"/>
        <v/>
      </c>
      <c r="E489" s="80" t="str">
        <f t="shared" si="55"/>
        <v/>
      </c>
      <c r="F489" s="80" t="str">
        <f t="shared" si="49"/>
        <v/>
      </c>
      <c r="G489" s="71" t="str">
        <f t="shared" si="50"/>
        <v/>
      </c>
    </row>
    <row r="490" spans="1:7" x14ac:dyDescent="0.25">
      <c r="A490" s="79" t="str">
        <f t="shared" si="51"/>
        <v/>
      </c>
      <c r="B490" s="73" t="str">
        <f t="shared" si="52"/>
        <v/>
      </c>
      <c r="C490" s="71" t="str">
        <f t="shared" si="53"/>
        <v/>
      </c>
      <c r="D490" s="80" t="str">
        <f t="shared" si="54"/>
        <v/>
      </c>
      <c r="E490" s="80" t="str">
        <f t="shared" si="55"/>
        <v/>
      </c>
      <c r="F490" s="80" t="str">
        <f t="shared" si="49"/>
        <v/>
      </c>
      <c r="G490" s="71" t="str">
        <f t="shared" si="50"/>
        <v/>
      </c>
    </row>
    <row r="491" spans="1:7" x14ac:dyDescent="0.25">
      <c r="A491" s="79" t="str">
        <f t="shared" si="51"/>
        <v/>
      </c>
      <c r="B491" s="73" t="str">
        <f t="shared" si="52"/>
        <v/>
      </c>
      <c r="C491" s="71" t="str">
        <f t="shared" si="53"/>
        <v/>
      </c>
      <c r="D491" s="80" t="str">
        <f t="shared" si="54"/>
        <v/>
      </c>
      <c r="E491" s="80" t="str">
        <f t="shared" si="55"/>
        <v/>
      </c>
      <c r="F491" s="80" t="str">
        <f t="shared" si="49"/>
        <v/>
      </c>
      <c r="G491" s="71" t="str">
        <f t="shared" si="50"/>
        <v/>
      </c>
    </row>
    <row r="492" spans="1:7" x14ac:dyDescent="0.25">
      <c r="A492" s="79" t="str">
        <f t="shared" si="51"/>
        <v/>
      </c>
      <c r="B492" s="73" t="str">
        <f t="shared" si="52"/>
        <v/>
      </c>
      <c r="C492" s="71" t="str">
        <f t="shared" si="53"/>
        <v/>
      </c>
      <c r="D492" s="80" t="str">
        <f t="shared" si="54"/>
        <v/>
      </c>
      <c r="E492" s="80" t="str">
        <f t="shared" si="55"/>
        <v/>
      </c>
      <c r="F492" s="80" t="str">
        <f t="shared" si="49"/>
        <v/>
      </c>
      <c r="G492" s="71" t="str">
        <f t="shared" si="50"/>
        <v/>
      </c>
    </row>
    <row r="493" spans="1:7" x14ac:dyDescent="0.25">
      <c r="A493" s="79" t="str">
        <f t="shared" si="51"/>
        <v/>
      </c>
      <c r="B493" s="73" t="str">
        <f t="shared" si="52"/>
        <v/>
      </c>
      <c r="C493" s="71" t="str">
        <f t="shared" si="53"/>
        <v/>
      </c>
      <c r="D493" s="80" t="str">
        <f t="shared" si="54"/>
        <v/>
      </c>
      <c r="E493" s="80" t="str">
        <f t="shared" si="55"/>
        <v/>
      </c>
      <c r="F493" s="80" t="str">
        <f t="shared" si="49"/>
        <v/>
      </c>
      <c r="G493" s="71" t="str">
        <f t="shared" si="50"/>
        <v/>
      </c>
    </row>
    <row r="494" spans="1:7" x14ac:dyDescent="0.25">
      <c r="A494" s="79" t="str">
        <f t="shared" si="51"/>
        <v/>
      </c>
      <c r="B494" s="73" t="str">
        <f t="shared" si="52"/>
        <v/>
      </c>
      <c r="C494" s="71" t="str">
        <f t="shared" si="53"/>
        <v/>
      </c>
      <c r="D494" s="80" t="str">
        <f t="shared" si="54"/>
        <v/>
      </c>
      <c r="E494" s="80" t="str">
        <f t="shared" si="55"/>
        <v/>
      </c>
      <c r="F494" s="80" t="str">
        <f t="shared" si="49"/>
        <v/>
      </c>
      <c r="G494" s="71" t="str">
        <f t="shared" si="50"/>
        <v/>
      </c>
    </row>
    <row r="495" spans="1:7" x14ac:dyDescent="0.25">
      <c r="A495" s="79" t="str">
        <f t="shared" si="51"/>
        <v/>
      </c>
      <c r="B495" s="73" t="str">
        <f t="shared" si="52"/>
        <v/>
      </c>
      <c r="C495" s="71" t="str">
        <f t="shared" si="53"/>
        <v/>
      </c>
      <c r="D495" s="80" t="str">
        <f t="shared" si="54"/>
        <v/>
      </c>
      <c r="E495" s="80" t="str">
        <f t="shared" si="55"/>
        <v/>
      </c>
      <c r="F495" s="80" t="str">
        <f t="shared" si="49"/>
        <v/>
      </c>
      <c r="G495" s="71" t="str">
        <f t="shared" si="50"/>
        <v/>
      </c>
    </row>
    <row r="496" spans="1:7" x14ac:dyDescent="0.25">
      <c r="A496" s="79" t="str">
        <f t="shared" si="51"/>
        <v/>
      </c>
      <c r="B496" s="73" t="str">
        <f t="shared" si="52"/>
        <v/>
      </c>
      <c r="C496" s="71" t="str">
        <f t="shared" si="53"/>
        <v/>
      </c>
      <c r="D496" s="80" t="str">
        <f t="shared" si="54"/>
        <v/>
      </c>
      <c r="E496" s="80" t="str">
        <f t="shared" si="55"/>
        <v/>
      </c>
      <c r="F496" s="80" t="str">
        <f t="shared" si="49"/>
        <v/>
      </c>
      <c r="G496" s="71" t="str">
        <f t="shared" si="50"/>
        <v/>
      </c>
    </row>
    <row r="497" spans="1:7" x14ac:dyDescent="0.25">
      <c r="A497" s="79" t="str">
        <f t="shared" si="51"/>
        <v/>
      </c>
      <c r="B497" s="73" t="str">
        <f t="shared" si="52"/>
        <v/>
      </c>
      <c r="C497" s="71" t="str">
        <f t="shared" si="53"/>
        <v/>
      </c>
      <c r="D497" s="80" t="str">
        <f t="shared" si="54"/>
        <v/>
      </c>
      <c r="E497" s="80" t="str">
        <f t="shared" si="55"/>
        <v/>
      </c>
      <c r="F497" s="80" t="str">
        <f t="shared" si="49"/>
        <v/>
      </c>
      <c r="G497" s="71" t="str">
        <f t="shared" si="50"/>
        <v/>
      </c>
    </row>
    <row r="498" spans="1:7" x14ac:dyDescent="0.25">
      <c r="A498" s="79" t="str">
        <f t="shared" si="51"/>
        <v/>
      </c>
      <c r="B498" s="73" t="str">
        <f t="shared" si="52"/>
        <v/>
      </c>
      <c r="C498" s="71" t="str">
        <f t="shared" si="53"/>
        <v/>
      </c>
      <c r="D498" s="80" t="str">
        <f t="shared" si="54"/>
        <v/>
      </c>
      <c r="E498" s="80" t="str">
        <f t="shared" si="55"/>
        <v/>
      </c>
      <c r="F498" s="80" t="str">
        <f t="shared" si="49"/>
        <v/>
      </c>
      <c r="G498" s="71" t="str">
        <f t="shared" si="50"/>
        <v/>
      </c>
    </row>
    <row r="499" spans="1:7" x14ac:dyDescent="0.25">
      <c r="A499" s="79" t="str">
        <f t="shared" si="51"/>
        <v/>
      </c>
      <c r="B499" s="73" t="str">
        <f t="shared" si="52"/>
        <v/>
      </c>
      <c r="C499" s="71" t="str">
        <f t="shared" si="53"/>
        <v/>
      </c>
      <c r="D499" s="80" t="str">
        <f t="shared" si="54"/>
        <v/>
      </c>
      <c r="E499" s="80" t="str">
        <f t="shared" si="55"/>
        <v/>
      </c>
      <c r="F499" s="80" t="str">
        <f t="shared" si="49"/>
        <v/>
      </c>
      <c r="G499" s="71" t="str">
        <f t="shared" si="50"/>
        <v/>
      </c>
    </row>
    <row r="500" spans="1:7" x14ac:dyDescent="0.25">
      <c r="A500" s="79" t="str">
        <f t="shared" si="51"/>
        <v/>
      </c>
      <c r="B500" s="73" t="str">
        <f t="shared" si="52"/>
        <v/>
      </c>
      <c r="C500" s="71" t="str">
        <f t="shared" si="53"/>
        <v/>
      </c>
      <c r="D500" s="80" t="str">
        <f t="shared" si="54"/>
        <v/>
      </c>
      <c r="E500" s="80" t="str">
        <f t="shared" si="55"/>
        <v/>
      </c>
      <c r="F500" s="80" t="str">
        <f t="shared" si="49"/>
        <v/>
      </c>
      <c r="G500" s="71"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heetViews>
  <sheetFormatPr defaultColWidth="9.140625" defaultRowHeight="15" x14ac:dyDescent="0.25"/>
  <cols>
    <col min="1" max="1" width="9.140625" style="74"/>
    <col min="2" max="2" width="7.85546875" style="74" customWidth="1"/>
    <col min="3" max="3" width="14.5703125" style="74" customWidth="1"/>
    <col min="4" max="4" width="14.42578125" style="74" customWidth="1"/>
    <col min="5" max="6" width="14.5703125" style="74" customWidth="1"/>
    <col min="7" max="7" width="14.5703125" style="93" customWidth="1"/>
    <col min="8" max="16384" width="9.140625" style="74"/>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66"/>
      <c r="C3" s="66"/>
      <c r="D3" s="66"/>
      <c r="E3" s="66"/>
      <c r="F3" s="68"/>
      <c r="G3" s="69"/>
    </row>
    <row r="4" spans="1:13" ht="21" x14ac:dyDescent="0.35">
      <c r="A4" s="66"/>
      <c r="B4" s="111" t="s">
        <v>48</v>
      </c>
      <c r="C4" s="112"/>
      <c r="D4" s="112"/>
      <c r="E4" s="68"/>
      <c r="F4" s="113" t="str">
        <f>'Lisa 3'!D7</f>
        <v>Kalevi tn 1, Tartu linn</v>
      </c>
      <c r="G4" s="114"/>
      <c r="K4" s="93"/>
      <c r="L4" s="92"/>
    </row>
    <row r="5" spans="1:13" x14ac:dyDescent="0.25">
      <c r="A5" s="66"/>
      <c r="B5" s="112"/>
      <c r="C5" s="112"/>
      <c r="D5" s="112"/>
      <c r="E5" s="112"/>
      <c r="F5" s="115"/>
      <c r="G5" s="112"/>
      <c r="K5" s="91"/>
      <c r="L5" s="92"/>
    </row>
    <row r="6" spans="1:13" x14ac:dyDescent="0.25">
      <c r="A6" s="66"/>
      <c r="B6" s="116" t="s">
        <v>51</v>
      </c>
      <c r="C6" s="117"/>
      <c r="D6" s="118"/>
      <c r="E6" s="119">
        <v>45931</v>
      </c>
      <c r="F6" s="120"/>
      <c r="G6" s="112"/>
      <c r="K6" s="81"/>
      <c r="L6" s="81"/>
    </row>
    <row r="7" spans="1:13" x14ac:dyDescent="0.25">
      <c r="A7" s="66"/>
      <c r="B7" s="121" t="s">
        <v>53</v>
      </c>
      <c r="C7" s="68"/>
      <c r="D7" s="122"/>
      <c r="E7" s="123">
        <v>60</v>
      </c>
      <c r="F7" s="124" t="s">
        <v>54</v>
      </c>
      <c r="G7" s="112"/>
      <c r="K7" s="83"/>
      <c r="L7" s="83"/>
    </row>
    <row r="8" spans="1:13" x14ac:dyDescent="0.25">
      <c r="A8" s="66"/>
      <c r="B8" s="121" t="s">
        <v>61</v>
      </c>
      <c r="C8" s="68"/>
      <c r="D8" s="125">
        <f>E6-1</f>
        <v>45930</v>
      </c>
      <c r="E8" s="126">
        <v>104143.99999999999</v>
      </c>
      <c r="F8" s="124" t="s">
        <v>57</v>
      </c>
      <c r="G8" s="112"/>
      <c r="K8" s="83"/>
      <c r="L8" s="83"/>
    </row>
    <row r="9" spans="1:13" x14ac:dyDescent="0.25">
      <c r="A9" s="66"/>
      <c r="B9" s="121" t="s">
        <v>62</v>
      </c>
      <c r="C9" s="68"/>
      <c r="D9" s="125">
        <f>EOMONTH(D8,E7)</f>
        <v>47756</v>
      </c>
      <c r="E9" s="126">
        <v>0</v>
      </c>
      <c r="F9" s="124" t="s">
        <v>57</v>
      </c>
      <c r="G9" s="127"/>
      <c r="K9" s="83"/>
      <c r="L9" s="83"/>
    </row>
    <row r="10" spans="1:13" x14ac:dyDescent="0.25">
      <c r="A10" s="66"/>
      <c r="B10" s="121" t="s">
        <v>60</v>
      </c>
      <c r="C10" s="68"/>
      <c r="D10" s="122"/>
      <c r="E10" s="128">
        <v>1</v>
      </c>
      <c r="F10" s="124"/>
      <c r="G10" s="112"/>
      <c r="K10" s="84"/>
      <c r="L10" s="84"/>
    </row>
    <row r="11" spans="1:13" x14ac:dyDescent="0.25">
      <c r="A11" s="66"/>
      <c r="B11" s="129" t="s">
        <v>76</v>
      </c>
      <c r="C11" s="130"/>
      <c r="D11" s="131"/>
      <c r="E11" s="132">
        <v>5.8000000000000003E-2</v>
      </c>
      <c r="F11" s="133"/>
      <c r="G11" s="112"/>
      <c r="K11" s="83"/>
      <c r="L11" s="83"/>
      <c r="M11" s="84"/>
    </row>
    <row r="12" spans="1:13" x14ac:dyDescent="0.25">
      <c r="A12" s="66"/>
      <c r="B12" s="75"/>
      <c r="C12" s="73"/>
      <c r="E12" s="77"/>
      <c r="F12" s="75"/>
      <c r="G12" s="76"/>
      <c r="K12" s="83"/>
      <c r="L12" s="83"/>
      <c r="M12" s="84"/>
    </row>
    <row r="13" spans="1:13" x14ac:dyDescent="0.25">
      <c r="G13" s="74"/>
      <c r="K13" s="83"/>
      <c r="L13" s="83"/>
      <c r="M13" s="84"/>
    </row>
    <row r="14" spans="1:13" ht="15.75" thickBot="1" x14ac:dyDescent="0.3">
      <c r="A14" s="78" t="s">
        <v>63</v>
      </c>
      <c r="B14" s="78" t="s">
        <v>64</v>
      </c>
      <c r="C14" s="78" t="s">
        <v>65</v>
      </c>
      <c r="D14" s="78" t="s">
        <v>66</v>
      </c>
      <c r="E14" s="78" t="s">
        <v>67</v>
      </c>
      <c r="F14" s="78" t="s">
        <v>68</v>
      </c>
      <c r="G14" s="78" t="s">
        <v>69</v>
      </c>
      <c r="K14" s="83"/>
      <c r="L14" s="83"/>
      <c r="M14" s="84"/>
    </row>
    <row r="15" spans="1:13" x14ac:dyDescent="0.25">
      <c r="A15" s="79">
        <f>IF(B15="","",E6)</f>
        <v>45931</v>
      </c>
      <c r="B15" s="73">
        <f>IF(E7&gt;0,1,"")</f>
        <v>1</v>
      </c>
      <c r="C15" s="71">
        <f>IF(B15="","",E8)</f>
        <v>104143.99999999999</v>
      </c>
      <c r="D15" s="80">
        <f>IF(B15="","",IPMT($E$11/12,B15,$E$7,-$E$8,$E$9,0))</f>
        <v>503.3626666666666</v>
      </c>
      <c r="E15" s="80">
        <f>IF(B15="","",PPMT($E$11/12,B15,$E$7,-$E$8,$E$9,0))</f>
        <v>1500.3617182343182</v>
      </c>
      <c r="F15" s="80">
        <f>IF(B15="","",SUM(D15:E15))</f>
        <v>2003.7243849009849</v>
      </c>
      <c r="G15" s="71">
        <f>IF(B15="","",SUM(C15)-SUM(E15))</f>
        <v>102643.63828176567</v>
      </c>
      <c r="K15" s="83"/>
      <c r="L15" s="83"/>
      <c r="M15" s="84"/>
    </row>
    <row r="16" spans="1:13" x14ac:dyDescent="0.25">
      <c r="A16" s="79">
        <f>IF(B16="","",EDATE(A15,1))</f>
        <v>45962</v>
      </c>
      <c r="B16" s="73">
        <f>IF(B15="","",IF(SUM(B15)+1&lt;=$E$7,SUM(B15)+1,""))</f>
        <v>2</v>
      </c>
      <c r="C16" s="71">
        <f>IF(B16="","",G15)</f>
        <v>102643.63828176567</v>
      </c>
      <c r="D16" s="80">
        <f>IF(B16="","",IPMT($E$11/12,B16,$E$7,-$E$8,$E$9,0))</f>
        <v>496.11091836186756</v>
      </c>
      <c r="E16" s="80">
        <f>IF(B16="","",PPMT($E$11/12,B16,$E$7,-$E$8,$E$9,0))</f>
        <v>1507.6134665391173</v>
      </c>
      <c r="F16" s="80">
        <f t="shared" ref="F16:F74" si="0">IF(B16="","",SUM(D16:E16))</f>
        <v>2003.7243849009849</v>
      </c>
      <c r="G16" s="71">
        <f t="shared" ref="G16:G74" si="1">IF(B16="","",SUM(C16)-SUM(E16))</f>
        <v>101136.02481522656</v>
      </c>
      <c r="K16" s="83"/>
      <c r="L16" s="83"/>
      <c r="M16" s="84"/>
    </row>
    <row r="17" spans="1:13" x14ac:dyDescent="0.25">
      <c r="A17" s="79">
        <f t="shared" ref="A17:A74" si="2">IF(B17="","",EDATE(A16,1))</f>
        <v>45992</v>
      </c>
      <c r="B17" s="73">
        <f t="shared" ref="B17:B74" si="3">IF(B16="","",IF(SUM(B16)+1&lt;=$E$7,SUM(B16)+1,""))</f>
        <v>3</v>
      </c>
      <c r="C17" s="71">
        <f t="shared" ref="C17:C74" si="4">IF(B17="","",G16)</f>
        <v>101136.02481522656</v>
      </c>
      <c r="D17" s="80">
        <f t="shared" ref="D17:D74" si="5">IF(B17="","",IPMT($E$11/12,B17,$E$7,-$E$8,$E$9,0))</f>
        <v>488.82411994026182</v>
      </c>
      <c r="E17" s="80">
        <f t="shared" ref="E17:E74" si="6">IF(B17="","",PPMT($E$11/12,B17,$E$7,-$E$8,$E$9,0))</f>
        <v>1514.900264960723</v>
      </c>
      <c r="F17" s="80">
        <f t="shared" si="0"/>
        <v>2003.7243849009849</v>
      </c>
      <c r="G17" s="71">
        <f t="shared" si="1"/>
        <v>99621.124550265828</v>
      </c>
      <c r="K17" s="83"/>
      <c r="L17" s="83"/>
      <c r="M17" s="84"/>
    </row>
    <row r="18" spans="1:13" x14ac:dyDescent="0.25">
      <c r="A18" s="79">
        <f t="shared" si="2"/>
        <v>46023</v>
      </c>
      <c r="B18" s="73">
        <f t="shared" si="3"/>
        <v>4</v>
      </c>
      <c r="C18" s="71">
        <f t="shared" si="4"/>
        <v>99621.124550265828</v>
      </c>
      <c r="D18" s="80">
        <f t="shared" si="5"/>
        <v>481.50210199295162</v>
      </c>
      <c r="E18" s="80">
        <f t="shared" si="6"/>
        <v>1522.2222829080333</v>
      </c>
      <c r="F18" s="80">
        <f t="shared" si="0"/>
        <v>2003.7243849009849</v>
      </c>
      <c r="G18" s="71">
        <f t="shared" si="1"/>
        <v>98098.9022673578</v>
      </c>
      <c r="K18" s="83"/>
      <c r="L18" s="83"/>
      <c r="M18" s="84"/>
    </row>
    <row r="19" spans="1:13" x14ac:dyDescent="0.25">
      <c r="A19" s="79">
        <f t="shared" si="2"/>
        <v>46054</v>
      </c>
      <c r="B19" s="73">
        <f t="shared" si="3"/>
        <v>5</v>
      </c>
      <c r="C19" s="71">
        <f t="shared" si="4"/>
        <v>98098.9022673578</v>
      </c>
      <c r="D19" s="80">
        <f t="shared" si="5"/>
        <v>474.14469429222947</v>
      </c>
      <c r="E19" s="80">
        <f t="shared" si="6"/>
        <v>1529.5796906087555</v>
      </c>
      <c r="F19" s="80">
        <f t="shared" si="0"/>
        <v>2003.7243849009851</v>
      </c>
      <c r="G19" s="71">
        <f t="shared" si="1"/>
        <v>96569.322576749051</v>
      </c>
      <c r="K19" s="83"/>
      <c r="L19" s="83"/>
      <c r="M19" s="84"/>
    </row>
    <row r="20" spans="1:13" x14ac:dyDescent="0.25">
      <c r="A20" s="79">
        <f t="shared" si="2"/>
        <v>46082</v>
      </c>
      <c r="B20" s="73">
        <f t="shared" si="3"/>
        <v>6</v>
      </c>
      <c r="C20" s="71">
        <f t="shared" si="4"/>
        <v>96569.322576749051</v>
      </c>
      <c r="D20" s="80">
        <f t="shared" si="5"/>
        <v>466.75172578762044</v>
      </c>
      <c r="E20" s="80">
        <f t="shared" si="6"/>
        <v>1536.9726591133644</v>
      </c>
      <c r="F20" s="80">
        <f t="shared" si="0"/>
        <v>2003.7243849009849</v>
      </c>
      <c r="G20" s="71">
        <f t="shared" si="1"/>
        <v>95032.349917635685</v>
      </c>
      <c r="K20" s="83"/>
      <c r="L20" s="83"/>
      <c r="M20" s="84"/>
    </row>
    <row r="21" spans="1:13" x14ac:dyDescent="0.25">
      <c r="A21" s="79">
        <f t="shared" si="2"/>
        <v>46113</v>
      </c>
      <c r="B21" s="73">
        <f t="shared" si="3"/>
        <v>7</v>
      </c>
      <c r="C21" s="71">
        <f t="shared" si="4"/>
        <v>95032.349917635685</v>
      </c>
      <c r="D21" s="80">
        <f t="shared" si="5"/>
        <v>459.32302460190584</v>
      </c>
      <c r="E21" s="80">
        <f t="shared" si="6"/>
        <v>1544.401360299079</v>
      </c>
      <c r="F21" s="80">
        <f t="shared" si="0"/>
        <v>2003.7243849009849</v>
      </c>
      <c r="G21" s="71">
        <f t="shared" si="1"/>
        <v>93487.948557336611</v>
      </c>
      <c r="K21" s="83"/>
      <c r="L21" s="83"/>
      <c r="M21" s="84"/>
    </row>
    <row r="22" spans="1:13" x14ac:dyDescent="0.25">
      <c r="A22" s="79">
        <f t="shared" si="2"/>
        <v>46143</v>
      </c>
      <c r="B22" s="73">
        <f t="shared" si="3"/>
        <v>8</v>
      </c>
      <c r="C22" s="71">
        <f t="shared" si="4"/>
        <v>93487.948557336611</v>
      </c>
      <c r="D22" s="80">
        <f t="shared" si="5"/>
        <v>451.85841802712707</v>
      </c>
      <c r="E22" s="80">
        <f t="shared" si="6"/>
        <v>1551.865966873858</v>
      </c>
      <c r="F22" s="80">
        <f t="shared" si="0"/>
        <v>2003.7243849009851</v>
      </c>
      <c r="G22" s="71">
        <f t="shared" si="1"/>
        <v>91936.082590462756</v>
      </c>
      <c r="K22" s="83"/>
      <c r="L22" s="83"/>
      <c r="M22" s="84"/>
    </row>
    <row r="23" spans="1:13" x14ac:dyDescent="0.25">
      <c r="A23" s="79">
        <f t="shared" si="2"/>
        <v>46174</v>
      </c>
      <c r="B23" s="73">
        <f t="shared" si="3"/>
        <v>9</v>
      </c>
      <c r="C23" s="71">
        <f t="shared" si="4"/>
        <v>91936.082590462756</v>
      </c>
      <c r="D23" s="80">
        <f t="shared" si="5"/>
        <v>444.35773252056993</v>
      </c>
      <c r="E23" s="80">
        <f t="shared" si="6"/>
        <v>1559.3666523804147</v>
      </c>
      <c r="F23" s="80">
        <f t="shared" si="0"/>
        <v>2003.7243849009847</v>
      </c>
      <c r="G23" s="71">
        <f t="shared" si="1"/>
        <v>90376.715938082343</v>
      </c>
      <c r="K23" s="83"/>
      <c r="L23" s="83"/>
      <c r="M23" s="84"/>
    </row>
    <row r="24" spans="1:13" x14ac:dyDescent="0.25">
      <c r="A24" s="79">
        <f t="shared" si="2"/>
        <v>46204</v>
      </c>
      <c r="B24" s="73">
        <f t="shared" si="3"/>
        <v>10</v>
      </c>
      <c r="C24" s="71">
        <f t="shared" si="4"/>
        <v>90376.715938082343</v>
      </c>
      <c r="D24" s="80">
        <f t="shared" si="5"/>
        <v>436.82079370073126</v>
      </c>
      <c r="E24" s="80">
        <f t="shared" si="6"/>
        <v>1566.9035912002532</v>
      </c>
      <c r="F24" s="80">
        <f t="shared" si="0"/>
        <v>2003.7243849009844</v>
      </c>
      <c r="G24" s="71">
        <f t="shared" si="1"/>
        <v>88809.812346882085</v>
      </c>
      <c r="K24" s="83"/>
      <c r="L24" s="83"/>
      <c r="M24" s="84"/>
    </row>
    <row r="25" spans="1:13" x14ac:dyDescent="0.25">
      <c r="A25" s="79">
        <f t="shared" si="2"/>
        <v>46235</v>
      </c>
      <c r="B25" s="73">
        <f t="shared" si="3"/>
        <v>11</v>
      </c>
      <c r="C25" s="71">
        <f t="shared" si="4"/>
        <v>88809.812346882085</v>
      </c>
      <c r="D25" s="80">
        <f t="shared" si="5"/>
        <v>429.24742634326344</v>
      </c>
      <c r="E25" s="80">
        <f t="shared" si="6"/>
        <v>1574.4769585577214</v>
      </c>
      <c r="F25" s="80">
        <f t="shared" si="0"/>
        <v>2003.7243849009849</v>
      </c>
      <c r="G25" s="71">
        <f t="shared" si="1"/>
        <v>87235.335388324369</v>
      </c>
    </row>
    <row r="26" spans="1:13" x14ac:dyDescent="0.25">
      <c r="A26" s="79">
        <f t="shared" si="2"/>
        <v>46266</v>
      </c>
      <c r="B26" s="73">
        <f t="shared" si="3"/>
        <v>12</v>
      </c>
      <c r="C26" s="71">
        <f t="shared" si="4"/>
        <v>87235.335388324369</v>
      </c>
      <c r="D26" s="80">
        <f t="shared" si="5"/>
        <v>421.63745437690108</v>
      </c>
      <c r="E26" s="80">
        <f t="shared" si="6"/>
        <v>1582.0869305240835</v>
      </c>
      <c r="F26" s="80">
        <f t="shared" si="0"/>
        <v>2003.7243849009847</v>
      </c>
      <c r="G26" s="71">
        <f t="shared" si="1"/>
        <v>85653.248457800291</v>
      </c>
    </row>
    <row r="27" spans="1:13" x14ac:dyDescent="0.25">
      <c r="A27" s="79">
        <f t="shared" si="2"/>
        <v>46296</v>
      </c>
      <c r="B27" s="73">
        <f t="shared" si="3"/>
        <v>13</v>
      </c>
      <c r="C27" s="71">
        <f t="shared" si="4"/>
        <v>85653.248457800291</v>
      </c>
      <c r="D27" s="80">
        <f t="shared" si="5"/>
        <v>413.99070087936798</v>
      </c>
      <c r="E27" s="80">
        <f t="shared" si="6"/>
        <v>1589.7336840216167</v>
      </c>
      <c r="F27" s="80">
        <f t="shared" si="0"/>
        <v>2003.7243849009847</v>
      </c>
      <c r="G27" s="71">
        <f t="shared" si="1"/>
        <v>84063.514773778676</v>
      </c>
    </row>
    <row r="28" spans="1:13" x14ac:dyDescent="0.25">
      <c r="A28" s="79">
        <f t="shared" si="2"/>
        <v>46327</v>
      </c>
      <c r="B28" s="73">
        <f t="shared" si="3"/>
        <v>14</v>
      </c>
      <c r="C28" s="71">
        <f t="shared" si="4"/>
        <v>84063.514773778676</v>
      </c>
      <c r="D28" s="80">
        <f t="shared" si="5"/>
        <v>406.30698807326348</v>
      </c>
      <c r="E28" s="80">
        <f t="shared" si="6"/>
        <v>1597.4173968277214</v>
      </c>
      <c r="F28" s="80">
        <f t="shared" si="0"/>
        <v>2003.7243849009849</v>
      </c>
      <c r="G28" s="71">
        <f t="shared" si="1"/>
        <v>82466.097376950958</v>
      </c>
    </row>
    <row r="29" spans="1:13" x14ac:dyDescent="0.25">
      <c r="A29" s="79">
        <f t="shared" si="2"/>
        <v>46357</v>
      </c>
      <c r="B29" s="73">
        <f t="shared" si="3"/>
        <v>15</v>
      </c>
      <c r="C29" s="71">
        <f t="shared" si="4"/>
        <v>82466.097376950958</v>
      </c>
      <c r="D29" s="80">
        <f t="shared" si="5"/>
        <v>398.58613732192958</v>
      </c>
      <c r="E29" s="80">
        <f t="shared" si="6"/>
        <v>1605.1382475790554</v>
      </c>
      <c r="F29" s="80">
        <f t="shared" si="0"/>
        <v>2003.7243849009849</v>
      </c>
      <c r="G29" s="71">
        <f t="shared" si="1"/>
        <v>80860.959129371899</v>
      </c>
    </row>
    <row r="30" spans="1:13" x14ac:dyDescent="0.25">
      <c r="A30" s="79">
        <f t="shared" si="2"/>
        <v>46388</v>
      </c>
      <c r="B30" s="73">
        <f t="shared" si="3"/>
        <v>16</v>
      </c>
      <c r="C30" s="71">
        <f t="shared" si="4"/>
        <v>80860.959129371899</v>
      </c>
      <c r="D30" s="80">
        <f t="shared" si="5"/>
        <v>390.82796912529744</v>
      </c>
      <c r="E30" s="80">
        <f t="shared" si="6"/>
        <v>1612.8964157756875</v>
      </c>
      <c r="F30" s="80">
        <f t="shared" si="0"/>
        <v>2003.7243849009849</v>
      </c>
      <c r="G30" s="71">
        <f t="shared" si="1"/>
        <v>79248.062713596213</v>
      </c>
    </row>
    <row r="31" spans="1:13" x14ac:dyDescent="0.25">
      <c r="A31" s="79">
        <f t="shared" si="2"/>
        <v>46419</v>
      </c>
      <c r="B31" s="73">
        <f t="shared" si="3"/>
        <v>17</v>
      </c>
      <c r="C31" s="71">
        <f t="shared" si="4"/>
        <v>79248.062713596213</v>
      </c>
      <c r="D31" s="80">
        <f t="shared" si="5"/>
        <v>383.03230311571491</v>
      </c>
      <c r="E31" s="80">
        <f t="shared" si="6"/>
        <v>1620.6920817852697</v>
      </c>
      <c r="F31" s="80">
        <f t="shared" si="0"/>
        <v>2003.7243849009847</v>
      </c>
      <c r="G31" s="71">
        <f t="shared" si="1"/>
        <v>77627.370631810947</v>
      </c>
    </row>
    <row r="32" spans="1:13" x14ac:dyDescent="0.25">
      <c r="A32" s="79">
        <f t="shared" si="2"/>
        <v>46447</v>
      </c>
      <c r="B32" s="73">
        <f t="shared" si="3"/>
        <v>18</v>
      </c>
      <c r="C32" s="71">
        <f t="shared" si="4"/>
        <v>77627.370631810947</v>
      </c>
      <c r="D32" s="80">
        <f t="shared" si="5"/>
        <v>375.19895805375279</v>
      </c>
      <c r="E32" s="80">
        <f t="shared" si="6"/>
        <v>1628.525426847232</v>
      </c>
      <c r="F32" s="80">
        <f t="shared" si="0"/>
        <v>2003.7243849009847</v>
      </c>
      <c r="G32" s="71">
        <f t="shared" si="1"/>
        <v>75998.845204963713</v>
      </c>
    </row>
    <row r="33" spans="1:7" x14ac:dyDescent="0.25">
      <c r="A33" s="79">
        <f t="shared" si="2"/>
        <v>46478</v>
      </c>
      <c r="B33" s="73">
        <f t="shared" si="3"/>
        <v>19</v>
      </c>
      <c r="C33" s="71">
        <f t="shared" si="4"/>
        <v>75998.845204963713</v>
      </c>
      <c r="D33" s="80">
        <f t="shared" si="5"/>
        <v>367.32775182399115</v>
      </c>
      <c r="E33" s="80">
        <f t="shared" si="6"/>
        <v>1636.3966330769936</v>
      </c>
      <c r="F33" s="80">
        <f t="shared" si="0"/>
        <v>2003.7243849009847</v>
      </c>
      <c r="G33" s="71">
        <f t="shared" si="1"/>
        <v>74362.448571886722</v>
      </c>
    </row>
    <row r="34" spans="1:7" x14ac:dyDescent="0.25">
      <c r="A34" s="79">
        <f t="shared" si="2"/>
        <v>46508</v>
      </c>
      <c r="B34" s="73">
        <f t="shared" si="3"/>
        <v>20</v>
      </c>
      <c r="C34" s="71">
        <f t="shared" si="4"/>
        <v>74362.448571886722</v>
      </c>
      <c r="D34" s="80">
        <f t="shared" si="5"/>
        <v>359.41850143078562</v>
      </c>
      <c r="E34" s="80">
        <f t="shared" si="6"/>
        <v>1644.3058834701992</v>
      </c>
      <c r="F34" s="80">
        <f t="shared" si="0"/>
        <v>2003.7243849009849</v>
      </c>
      <c r="G34" s="71">
        <f t="shared" si="1"/>
        <v>72718.142688416527</v>
      </c>
    </row>
    <row r="35" spans="1:7" x14ac:dyDescent="0.25">
      <c r="A35" s="79">
        <f t="shared" si="2"/>
        <v>46539</v>
      </c>
      <c r="B35" s="73">
        <f t="shared" si="3"/>
        <v>21</v>
      </c>
      <c r="C35" s="71">
        <f t="shared" si="4"/>
        <v>72718.142688416527</v>
      </c>
      <c r="D35" s="80">
        <f t="shared" si="5"/>
        <v>351.47102299401308</v>
      </c>
      <c r="E35" s="80">
        <f t="shared" si="6"/>
        <v>1652.2533619069716</v>
      </c>
      <c r="F35" s="80">
        <f t="shared" si="0"/>
        <v>2003.7243849009847</v>
      </c>
      <c r="G35" s="71">
        <f t="shared" si="1"/>
        <v>71065.889326509554</v>
      </c>
    </row>
    <row r="36" spans="1:7" x14ac:dyDescent="0.25">
      <c r="A36" s="79">
        <f t="shared" si="2"/>
        <v>46569</v>
      </c>
      <c r="B36" s="73">
        <f t="shared" si="3"/>
        <v>22</v>
      </c>
      <c r="C36" s="71">
        <f t="shared" si="4"/>
        <v>71065.889326509554</v>
      </c>
      <c r="D36" s="80">
        <f t="shared" si="5"/>
        <v>343.48513174479604</v>
      </c>
      <c r="E36" s="80">
        <f t="shared" si="6"/>
        <v>1660.2392531561889</v>
      </c>
      <c r="F36" s="80">
        <f t="shared" si="0"/>
        <v>2003.7243849009849</v>
      </c>
      <c r="G36" s="71">
        <f t="shared" si="1"/>
        <v>69405.650073353361</v>
      </c>
    </row>
    <row r="37" spans="1:7" x14ac:dyDescent="0.25">
      <c r="A37" s="79">
        <f t="shared" si="2"/>
        <v>46600</v>
      </c>
      <c r="B37" s="73">
        <f t="shared" si="3"/>
        <v>23</v>
      </c>
      <c r="C37" s="71">
        <f t="shared" si="4"/>
        <v>69405.650073353361</v>
      </c>
      <c r="D37" s="80">
        <f t="shared" si="5"/>
        <v>335.46064202120778</v>
      </c>
      <c r="E37" s="80">
        <f t="shared" si="6"/>
        <v>1668.2637428797768</v>
      </c>
      <c r="F37" s="80">
        <f t="shared" si="0"/>
        <v>2003.7243849009847</v>
      </c>
      <c r="G37" s="71">
        <f t="shared" si="1"/>
        <v>67737.386330473586</v>
      </c>
    </row>
    <row r="38" spans="1:7" x14ac:dyDescent="0.25">
      <c r="A38" s="79">
        <f t="shared" si="2"/>
        <v>46631</v>
      </c>
      <c r="B38" s="73">
        <f t="shared" si="3"/>
        <v>24</v>
      </c>
      <c r="C38" s="71">
        <f t="shared" si="4"/>
        <v>67737.386330473586</v>
      </c>
      <c r="D38" s="80">
        <f t="shared" si="5"/>
        <v>327.39736726395563</v>
      </c>
      <c r="E38" s="80">
        <f t="shared" si="6"/>
        <v>1676.327017637029</v>
      </c>
      <c r="F38" s="80">
        <f t="shared" si="0"/>
        <v>2003.7243849009847</v>
      </c>
      <c r="G38" s="71">
        <f t="shared" si="1"/>
        <v>66061.059312836558</v>
      </c>
    </row>
    <row r="39" spans="1:7" x14ac:dyDescent="0.25">
      <c r="A39" s="79">
        <f t="shared" si="2"/>
        <v>46661</v>
      </c>
      <c r="B39" s="73">
        <f t="shared" si="3"/>
        <v>25</v>
      </c>
      <c r="C39" s="71">
        <f t="shared" si="4"/>
        <v>66061.059312836558</v>
      </c>
      <c r="D39" s="80">
        <f t="shared" si="5"/>
        <v>319.29512001204324</v>
      </c>
      <c r="E39" s="80">
        <f t="shared" si="6"/>
        <v>1684.4292648889414</v>
      </c>
      <c r="F39" s="80">
        <f t="shared" si="0"/>
        <v>2003.7243849009847</v>
      </c>
      <c r="G39" s="71">
        <f t="shared" si="1"/>
        <v>64376.630047947619</v>
      </c>
    </row>
    <row r="40" spans="1:7" x14ac:dyDescent="0.25">
      <c r="A40" s="79">
        <f t="shared" si="2"/>
        <v>46692</v>
      </c>
      <c r="B40" s="73">
        <f t="shared" si="3"/>
        <v>26</v>
      </c>
      <c r="C40" s="71">
        <f t="shared" si="4"/>
        <v>64376.630047947619</v>
      </c>
      <c r="D40" s="80">
        <f t="shared" si="5"/>
        <v>311.15371189841335</v>
      </c>
      <c r="E40" s="80">
        <f t="shared" si="6"/>
        <v>1692.5706730025713</v>
      </c>
      <c r="F40" s="80">
        <f t="shared" si="0"/>
        <v>2003.7243849009847</v>
      </c>
      <c r="G40" s="71">
        <f t="shared" si="1"/>
        <v>62684.059374945049</v>
      </c>
    </row>
    <row r="41" spans="1:7" x14ac:dyDescent="0.25">
      <c r="A41" s="79">
        <f t="shared" si="2"/>
        <v>46722</v>
      </c>
      <c r="B41" s="73">
        <f t="shared" si="3"/>
        <v>27</v>
      </c>
      <c r="C41" s="71">
        <f t="shared" si="4"/>
        <v>62684.059374945049</v>
      </c>
      <c r="D41" s="80">
        <f t="shared" si="5"/>
        <v>302.9729536455676</v>
      </c>
      <c r="E41" s="80">
        <f t="shared" si="6"/>
        <v>1700.7514312554169</v>
      </c>
      <c r="F41" s="80">
        <f t="shared" si="0"/>
        <v>2003.7243849009847</v>
      </c>
      <c r="G41" s="71">
        <f t="shared" si="1"/>
        <v>60983.30794368963</v>
      </c>
    </row>
    <row r="42" spans="1:7" x14ac:dyDescent="0.25">
      <c r="A42" s="79">
        <f t="shared" si="2"/>
        <v>46753</v>
      </c>
      <c r="B42" s="73">
        <f t="shared" si="3"/>
        <v>28</v>
      </c>
      <c r="C42" s="71">
        <f t="shared" si="4"/>
        <v>60983.30794368963</v>
      </c>
      <c r="D42" s="80">
        <f t="shared" si="5"/>
        <v>294.75265506116648</v>
      </c>
      <c r="E42" s="80">
        <f t="shared" si="6"/>
        <v>1708.9717298398184</v>
      </c>
      <c r="F42" s="80">
        <f t="shared" si="0"/>
        <v>2003.7243849009849</v>
      </c>
      <c r="G42" s="71">
        <f t="shared" si="1"/>
        <v>59274.336213849812</v>
      </c>
    </row>
    <row r="43" spans="1:7" x14ac:dyDescent="0.25">
      <c r="A43" s="79">
        <f t="shared" si="2"/>
        <v>46784</v>
      </c>
      <c r="B43" s="73">
        <f t="shared" si="3"/>
        <v>29</v>
      </c>
      <c r="C43" s="71">
        <f t="shared" si="4"/>
        <v>59274.336213849812</v>
      </c>
      <c r="D43" s="80">
        <f t="shared" si="5"/>
        <v>286.49262503360728</v>
      </c>
      <c r="E43" s="80">
        <f t="shared" si="6"/>
        <v>1717.2317598673776</v>
      </c>
      <c r="F43" s="80">
        <f t="shared" si="0"/>
        <v>2003.7243849009849</v>
      </c>
      <c r="G43" s="71">
        <f t="shared" si="1"/>
        <v>57557.104453982436</v>
      </c>
    </row>
    <row r="44" spans="1:7" x14ac:dyDescent="0.25">
      <c r="A44" s="79">
        <f t="shared" si="2"/>
        <v>46813</v>
      </c>
      <c r="B44" s="73">
        <f t="shared" si="3"/>
        <v>30</v>
      </c>
      <c r="C44" s="71">
        <f t="shared" si="4"/>
        <v>57557.104453982436</v>
      </c>
      <c r="D44" s="80">
        <f t="shared" si="5"/>
        <v>278.19267152758169</v>
      </c>
      <c r="E44" s="80">
        <f t="shared" si="6"/>
        <v>1725.5317133734034</v>
      </c>
      <c r="F44" s="80">
        <f t="shared" si="0"/>
        <v>2003.7243849009851</v>
      </c>
      <c r="G44" s="71">
        <f t="shared" si="1"/>
        <v>55831.57274060903</v>
      </c>
    </row>
    <row r="45" spans="1:7" x14ac:dyDescent="0.25">
      <c r="A45" s="79">
        <f t="shared" si="2"/>
        <v>46844</v>
      </c>
      <c r="B45" s="73">
        <f t="shared" si="3"/>
        <v>31</v>
      </c>
      <c r="C45" s="71">
        <f t="shared" si="4"/>
        <v>55831.57274060903</v>
      </c>
      <c r="D45" s="80">
        <f t="shared" si="5"/>
        <v>269.85260157961017</v>
      </c>
      <c r="E45" s="80">
        <f t="shared" si="6"/>
        <v>1733.8717833213746</v>
      </c>
      <c r="F45" s="80">
        <f t="shared" si="0"/>
        <v>2003.7243849009847</v>
      </c>
      <c r="G45" s="71">
        <f t="shared" si="1"/>
        <v>54097.700957287656</v>
      </c>
    </row>
    <row r="46" spans="1:7" x14ac:dyDescent="0.25">
      <c r="A46" s="79">
        <f t="shared" si="2"/>
        <v>46874</v>
      </c>
      <c r="B46" s="73">
        <f t="shared" si="3"/>
        <v>32</v>
      </c>
      <c r="C46" s="71">
        <f t="shared" si="4"/>
        <v>54097.700957287656</v>
      </c>
      <c r="D46" s="80">
        <f t="shared" si="5"/>
        <v>261.47222129355686</v>
      </c>
      <c r="E46" s="80">
        <f t="shared" si="6"/>
        <v>1742.252163607428</v>
      </c>
      <c r="F46" s="80">
        <f t="shared" si="0"/>
        <v>2003.7243849009849</v>
      </c>
      <c r="G46" s="71">
        <f t="shared" si="1"/>
        <v>52355.448793680225</v>
      </c>
    </row>
    <row r="47" spans="1:7" x14ac:dyDescent="0.25">
      <c r="A47" s="79">
        <f t="shared" si="2"/>
        <v>46905</v>
      </c>
      <c r="B47" s="73">
        <f t="shared" si="3"/>
        <v>33</v>
      </c>
      <c r="C47" s="71">
        <f t="shared" si="4"/>
        <v>52355.448793680225</v>
      </c>
      <c r="D47" s="80">
        <f t="shared" si="5"/>
        <v>253.05133583612104</v>
      </c>
      <c r="E47" s="80">
        <f t="shared" si="6"/>
        <v>1750.6730490648638</v>
      </c>
      <c r="F47" s="80">
        <f t="shared" si="0"/>
        <v>2003.7243849009849</v>
      </c>
      <c r="G47" s="71">
        <f t="shared" si="1"/>
        <v>50604.775744615363</v>
      </c>
    </row>
    <row r="48" spans="1:7" x14ac:dyDescent="0.25">
      <c r="A48" s="79">
        <f t="shared" si="2"/>
        <v>46935</v>
      </c>
      <c r="B48" s="73">
        <f t="shared" si="3"/>
        <v>34</v>
      </c>
      <c r="C48" s="71">
        <f t="shared" si="4"/>
        <v>50604.775744615363</v>
      </c>
      <c r="D48" s="80">
        <f t="shared" si="5"/>
        <v>244.58974943230746</v>
      </c>
      <c r="E48" s="80">
        <f t="shared" si="6"/>
        <v>1759.1346354686773</v>
      </c>
      <c r="F48" s="80">
        <f t="shared" si="0"/>
        <v>2003.7243849009847</v>
      </c>
      <c r="G48" s="71">
        <f t="shared" si="1"/>
        <v>48845.641109146687</v>
      </c>
    </row>
    <row r="49" spans="1:7" x14ac:dyDescent="0.25">
      <c r="A49" s="79">
        <f t="shared" si="2"/>
        <v>46966</v>
      </c>
      <c r="B49" s="73">
        <f t="shared" si="3"/>
        <v>35</v>
      </c>
      <c r="C49" s="71">
        <f t="shared" si="4"/>
        <v>48845.641109146687</v>
      </c>
      <c r="D49" s="80">
        <f t="shared" si="5"/>
        <v>236.08726536087556</v>
      </c>
      <c r="E49" s="80">
        <f t="shared" si="6"/>
        <v>1767.6371195401093</v>
      </c>
      <c r="F49" s="80">
        <f t="shared" si="0"/>
        <v>2003.7243849009849</v>
      </c>
      <c r="G49" s="71">
        <f t="shared" si="1"/>
        <v>47078.003989606579</v>
      </c>
    </row>
    <row r="50" spans="1:7" x14ac:dyDescent="0.25">
      <c r="A50" s="79">
        <f t="shared" si="2"/>
        <v>46997</v>
      </c>
      <c r="B50" s="73">
        <f t="shared" si="3"/>
        <v>36</v>
      </c>
      <c r="C50" s="71">
        <f t="shared" si="4"/>
        <v>47078.003989606579</v>
      </c>
      <c r="D50" s="80">
        <f t="shared" si="5"/>
        <v>227.54368594976501</v>
      </c>
      <c r="E50" s="80">
        <f t="shared" si="6"/>
        <v>1776.1806989512199</v>
      </c>
      <c r="F50" s="80">
        <f t="shared" si="0"/>
        <v>2003.7243849009849</v>
      </c>
      <c r="G50" s="71">
        <f t="shared" si="1"/>
        <v>45301.82329065536</v>
      </c>
    </row>
    <row r="51" spans="1:7" x14ac:dyDescent="0.25">
      <c r="A51" s="79">
        <f t="shared" si="2"/>
        <v>47027</v>
      </c>
      <c r="B51" s="73">
        <f t="shared" si="3"/>
        <v>37</v>
      </c>
      <c r="C51" s="71">
        <f t="shared" si="4"/>
        <v>45301.82329065536</v>
      </c>
      <c r="D51" s="80">
        <f t="shared" si="5"/>
        <v>218.95881257150077</v>
      </c>
      <c r="E51" s="80">
        <f t="shared" si="6"/>
        <v>1784.765572329484</v>
      </c>
      <c r="F51" s="80">
        <f t="shared" si="0"/>
        <v>2003.7243849009849</v>
      </c>
      <c r="G51" s="71">
        <f t="shared" si="1"/>
        <v>43517.057718325879</v>
      </c>
    </row>
    <row r="52" spans="1:7" x14ac:dyDescent="0.25">
      <c r="A52" s="79">
        <f t="shared" si="2"/>
        <v>47058</v>
      </c>
      <c r="B52" s="73">
        <f t="shared" si="3"/>
        <v>38</v>
      </c>
      <c r="C52" s="71">
        <f t="shared" si="4"/>
        <v>43517.057718325879</v>
      </c>
      <c r="D52" s="80">
        <f t="shared" si="5"/>
        <v>210.33244563857491</v>
      </c>
      <c r="E52" s="80">
        <f t="shared" si="6"/>
        <v>1793.3919392624098</v>
      </c>
      <c r="F52" s="80">
        <f t="shared" si="0"/>
        <v>2003.7243849009847</v>
      </c>
      <c r="G52" s="71">
        <f t="shared" si="1"/>
        <v>41723.665779063471</v>
      </c>
    </row>
    <row r="53" spans="1:7" x14ac:dyDescent="0.25">
      <c r="A53" s="79">
        <f t="shared" si="2"/>
        <v>47088</v>
      </c>
      <c r="B53" s="73">
        <f t="shared" si="3"/>
        <v>39</v>
      </c>
      <c r="C53" s="71">
        <f t="shared" si="4"/>
        <v>41723.665779063471</v>
      </c>
      <c r="D53" s="80">
        <f t="shared" si="5"/>
        <v>201.66438459880663</v>
      </c>
      <c r="E53" s="80">
        <f t="shared" si="6"/>
        <v>1802.0600003021782</v>
      </c>
      <c r="F53" s="80">
        <f t="shared" si="0"/>
        <v>2003.7243849009849</v>
      </c>
      <c r="G53" s="71">
        <f t="shared" si="1"/>
        <v>39921.605778761295</v>
      </c>
    </row>
    <row r="54" spans="1:7" x14ac:dyDescent="0.25">
      <c r="A54" s="79">
        <f t="shared" si="2"/>
        <v>47119</v>
      </c>
      <c r="B54" s="73">
        <f t="shared" si="3"/>
        <v>40</v>
      </c>
      <c r="C54" s="71">
        <f t="shared" si="4"/>
        <v>39921.605778761295</v>
      </c>
      <c r="D54" s="80">
        <f t="shared" si="5"/>
        <v>192.9544279306794</v>
      </c>
      <c r="E54" s="80">
        <f t="shared" si="6"/>
        <v>1810.7699569703054</v>
      </c>
      <c r="F54" s="80">
        <f t="shared" si="0"/>
        <v>2003.7243849009849</v>
      </c>
      <c r="G54" s="71">
        <f t="shared" si="1"/>
        <v>38110.835821790992</v>
      </c>
    </row>
    <row r="55" spans="1:7" x14ac:dyDescent="0.25">
      <c r="A55" s="79">
        <f t="shared" si="2"/>
        <v>47150</v>
      </c>
      <c r="B55" s="73">
        <f t="shared" si="3"/>
        <v>41</v>
      </c>
      <c r="C55" s="71">
        <f t="shared" si="4"/>
        <v>38110.835821790992</v>
      </c>
      <c r="D55" s="80">
        <f t="shared" si="5"/>
        <v>184.20237313865633</v>
      </c>
      <c r="E55" s="80">
        <f t="shared" si="6"/>
        <v>1819.5220117623285</v>
      </c>
      <c r="F55" s="80">
        <f t="shared" si="0"/>
        <v>2003.7243849009849</v>
      </c>
      <c r="G55" s="71">
        <f t="shared" si="1"/>
        <v>36291.31381002866</v>
      </c>
    </row>
    <row r="56" spans="1:7" x14ac:dyDescent="0.25">
      <c r="A56" s="79">
        <f t="shared" si="2"/>
        <v>47178</v>
      </c>
      <c r="B56" s="73">
        <f t="shared" si="3"/>
        <v>42</v>
      </c>
      <c r="C56" s="71">
        <f t="shared" si="4"/>
        <v>36291.31381002866</v>
      </c>
      <c r="D56" s="80">
        <f t="shared" si="5"/>
        <v>175.40801674847168</v>
      </c>
      <c r="E56" s="80">
        <f t="shared" si="6"/>
        <v>1828.3163681525132</v>
      </c>
      <c r="F56" s="80">
        <f t="shared" si="0"/>
        <v>2003.7243849009849</v>
      </c>
      <c r="G56" s="71">
        <f t="shared" si="1"/>
        <v>34462.997441876149</v>
      </c>
    </row>
    <row r="57" spans="1:7" x14ac:dyDescent="0.25">
      <c r="A57" s="79">
        <f t="shared" si="2"/>
        <v>47209</v>
      </c>
      <c r="B57" s="73">
        <f t="shared" si="3"/>
        <v>43</v>
      </c>
      <c r="C57" s="71">
        <f t="shared" si="4"/>
        <v>34462.997441876149</v>
      </c>
      <c r="D57" s="80">
        <f t="shared" si="5"/>
        <v>166.57115430240125</v>
      </c>
      <c r="E57" s="80">
        <f t="shared" si="6"/>
        <v>1837.1532305985836</v>
      </c>
      <c r="F57" s="80">
        <f t="shared" si="0"/>
        <v>2003.7243849009849</v>
      </c>
      <c r="G57" s="71">
        <f t="shared" si="1"/>
        <v>32625.844211277567</v>
      </c>
    </row>
    <row r="58" spans="1:7" x14ac:dyDescent="0.25">
      <c r="A58" s="79">
        <f t="shared" si="2"/>
        <v>47239</v>
      </c>
      <c r="B58" s="73">
        <f t="shared" si="3"/>
        <v>44</v>
      </c>
      <c r="C58" s="71">
        <f t="shared" si="4"/>
        <v>32625.844211277567</v>
      </c>
      <c r="D58" s="80">
        <f t="shared" si="5"/>
        <v>157.69158035450809</v>
      </c>
      <c r="E58" s="80">
        <f t="shared" si="6"/>
        <v>1846.0328045464769</v>
      </c>
      <c r="F58" s="80">
        <f t="shared" si="0"/>
        <v>2003.7243849009849</v>
      </c>
      <c r="G58" s="71">
        <f t="shared" si="1"/>
        <v>30779.811406731089</v>
      </c>
    </row>
    <row r="59" spans="1:7" x14ac:dyDescent="0.25">
      <c r="A59" s="79">
        <f t="shared" si="2"/>
        <v>47270</v>
      </c>
      <c r="B59" s="73">
        <f t="shared" si="3"/>
        <v>45</v>
      </c>
      <c r="C59" s="71">
        <f t="shared" si="4"/>
        <v>30779.811406731089</v>
      </c>
      <c r="D59" s="80">
        <f t="shared" si="5"/>
        <v>148.76908846586679</v>
      </c>
      <c r="E59" s="80">
        <f t="shared" si="6"/>
        <v>1854.9552964351183</v>
      </c>
      <c r="F59" s="80">
        <f t="shared" si="0"/>
        <v>2003.7243849009851</v>
      </c>
      <c r="G59" s="71">
        <f t="shared" si="1"/>
        <v>28924.856110295972</v>
      </c>
    </row>
    <row r="60" spans="1:7" x14ac:dyDescent="0.25">
      <c r="A60" s="79">
        <f t="shared" si="2"/>
        <v>47300</v>
      </c>
      <c r="B60" s="73">
        <f t="shared" si="3"/>
        <v>46</v>
      </c>
      <c r="C60" s="71">
        <f t="shared" si="4"/>
        <v>28924.856110295972</v>
      </c>
      <c r="D60" s="80">
        <f t="shared" si="5"/>
        <v>139.80347119976372</v>
      </c>
      <c r="E60" s="80">
        <f t="shared" si="6"/>
        <v>1863.9209137012213</v>
      </c>
      <c r="F60" s="80">
        <f t="shared" si="0"/>
        <v>2003.7243849009849</v>
      </c>
      <c r="G60" s="71">
        <f t="shared" si="1"/>
        <v>27060.93519659475</v>
      </c>
    </row>
    <row r="61" spans="1:7" x14ac:dyDescent="0.25">
      <c r="A61" s="79">
        <f t="shared" si="2"/>
        <v>47331</v>
      </c>
      <c r="B61" s="73">
        <f t="shared" si="3"/>
        <v>47</v>
      </c>
      <c r="C61" s="71">
        <f t="shared" si="4"/>
        <v>27060.93519659475</v>
      </c>
      <c r="D61" s="80">
        <f t="shared" si="5"/>
        <v>130.79452011687445</v>
      </c>
      <c r="E61" s="80">
        <f t="shared" si="6"/>
        <v>1872.9298647841101</v>
      </c>
      <c r="F61" s="80">
        <f t="shared" si="0"/>
        <v>2003.7243849009847</v>
      </c>
      <c r="G61" s="71">
        <f t="shared" si="1"/>
        <v>25188.00533181064</v>
      </c>
    </row>
    <row r="62" spans="1:7" x14ac:dyDescent="0.25">
      <c r="A62" s="79">
        <f t="shared" si="2"/>
        <v>47362</v>
      </c>
      <c r="B62" s="73">
        <f t="shared" si="3"/>
        <v>48</v>
      </c>
      <c r="C62" s="71">
        <f t="shared" si="4"/>
        <v>25188.00533181064</v>
      </c>
      <c r="D62" s="80">
        <f t="shared" si="5"/>
        <v>121.74202577041794</v>
      </c>
      <c r="E62" s="80">
        <f t="shared" si="6"/>
        <v>1881.9823591305671</v>
      </c>
      <c r="F62" s="80">
        <f t="shared" si="0"/>
        <v>2003.7243849009851</v>
      </c>
      <c r="G62" s="71">
        <f t="shared" si="1"/>
        <v>23306.022972680072</v>
      </c>
    </row>
    <row r="63" spans="1:7" x14ac:dyDescent="0.25">
      <c r="A63" s="79">
        <f t="shared" si="2"/>
        <v>47392</v>
      </c>
      <c r="B63" s="73">
        <f t="shared" si="3"/>
        <v>49</v>
      </c>
      <c r="C63" s="71">
        <f t="shared" si="4"/>
        <v>23306.022972680072</v>
      </c>
      <c r="D63" s="80">
        <f t="shared" si="5"/>
        <v>112.64577770128686</v>
      </c>
      <c r="E63" s="80">
        <f t="shared" si="6"/>
        <v>1891.0786071996979</v>
      </c>
      <c r="F63" s="80">
        <f t="shared" si="0"/>
        <v>2003.7243849009847</v>
      </c>
      <c r="G63" s="71">
        <f t="shared" si="1"/>
        <v>21414.944365480373</v>
      </c>
    </row>
    <row r="64" spans="1:7" x14ac:dyDescent="0.25">
      <c r="A64" s="79">
        <f t="shared" si="2"/>
        <v>47423</v>
      </c>
      <c r="B64" s="73">
        <f t="shared" si="3"/>
        <v>50</v>
      </c>
      <c r="C64" s="71">
        <f t="shared" si="4"/>
        <v>21414.944365480373</v>
      </c>
      <c r="D64" s="80">
        <f t="shared" si="5"/>
        <v>103.50556443315499</v>
      </c>
      <c r="E64" s="80">
        <f t="shared" si="6"/>
        <v>1900.2188204678296</v>
      </c>
      <c r="F64" s="80">
        <f t="shared" si="0"/>
        <v>2003.7243849009847</v>
      </c>
      <c r="G64" s="71">
        <f t="shared" si="1"/>
        <v>19514.725545012545</v>
      </c>
    </row>
    <row r="65" spans="1:7" x14ac:dyDescent="0.25">
      <c r="A65" s="79">
        <f t="shared" si="2"/>
        <v>47453</v>
      </c>
      <c r="B65" s="73">
        <f t="shared" si="3"/>
        <v>51</v>
      </c>
      <c r="C65" s="71">
        <f t="shared" si="4"/>
        <v>19514.725545012545</v>
      </c>
      <c r="D65" s="80">
        <f t="shared" si="5"/>
        <v>94.321173467560484</v>
      </c>
      <c r="E65" s="80">
        <f t="shared" si="6"/>
        <v>1909.4032114334243</v>
      </c>
      <c r="F65" s="80">
        <f t="shared" si="0"/>
        <v>2003.7243849009849</v>
      </c>
      <c r="G65" s="71">
        <f t="shared" si="1"/>
        <v>17605.322333579119</v>
      </c>
    </row>
    <row r="66" spans="1:7" x14ac:dyDescent="0.25">
      <c r="A66" s="79">
        <f t="shared" si="2"/>
        <v>47484</v>
      </c>
      <c r="B66" s="73">
        <f t="shared" si="3"/>
        <v>52</v>
      </c>
      <c r="C66" s="71">
        <f t="shared" si="4"/>
        <v>17605.322333579119</v>
      </c>
      <c r="D66" s="80">
        <f t="shared" si="5"/>
        <v>85.092391278965593</v>
      </c>
      <c r="E66" s="80">
        <f t="shared" si="6"/>
        <v>1918.6319936220193</v>
      </c>
      <c r="F66" s="80">
        <f t="shared" si="0"/>
        <v>2003.7243849009849</v>
      </c>
      <c r="G66" s="71">
        <f t="shared" si="1"/>
        <v>15686.6903399571</v>
      </c>
    </row>
    <row r="67" spans="1:7" x14ac:dyDescent="0.25">
      <c r="A67" s="79">
        <f t="shared" si="2"/>
        <v>47515</v>
      </c>
      <c r="B67" s="73">
        <f t="shared" si="3"/>
        <v>53</v>
      </c>
      <c r="C67" s="71">
        <f t="shared" si="4"/>
        <v>15686.6903399571</v>
      </c>
      <c r="D67" s="80">
        <f t="shared" si="5"/>
        <v>75.819003309792507</v>
      </c>
      <c r="E67" s="80">
        <f t="shared" si="6"/>
        <v>1927.9053815911923</v>
      </c>
      <c r="F67" s="80">
        <f t="shared" si="0"/>
        <v>2003.7243849009849</v>
      </c>
      <c r="G67" s="71">
        <f t="shared" si="1"/>
        <v>13758.784958365908</v>
      </c>
    </row>
    <row r="68" spans="1:7" x14ac:dyDescent="0.25">
      <c r="A68" s="79">
        <f t="shared" si="2"/>
        <v>47543</v>
      </c>
      <c r="B68" s="73">
        <f t="shared" si="3"/>
        <v>54</v>
      </c>
      <c r="C68" s="71">
        <f t="shared" si="4"/>
        <v>13758.784958365908</v>
      </c>
      <c r="D68" s="80">
        <f t="shared" si="5"/>
        <v>66.500793965435079</v>
      </c>
      <c r="E68" s="80">
        <f t="shared" si="6"/>
        <v>1937.2235909355497</v>
      </c>
      <c r="F68" s="80">
        <f t="shared" si="0"/>
        <v>2003.7243849009849</v>
      </c>
      <c r="G68" s="71">
        <f t="shared" si="1"/>
        <v>11821.561367430359</v>
      </c>
    </row>
    <row r="69" spans="1:7" x14ac:dyDescent="0.25">
      <c r="A69" s="79">
        <f t="shared" si="2"/>
        <v>47574</v>
      </c>
      <c r="B69" s="73">
        <f t="shared" si="3"/>
        <v>55</v>
      </c>
      <c r="C69" s="71">
        <f t="shared" si="4"/>
        <v>11821.561367430359</v>
      </c>
      <c r="D69" s="80">
        <f t="shared" si="5"/>
        <v>57.137546609246577</v>
      </c>
      <c r="E69" s="80">
        <f t="shared" si="6"/>
        <v>1946.5868382917383</v>
      </c>
      <c r="F69" s="80">
        <f t="shared" si="0"/>
        <v>2003.7243849009849</v>
      </c>
      <c r="G69" s="71">
        <f t="shared" si="1"/>
        <v>9874.9745291386207</v>
      </c>
    </row>
    <row r="70" spans="1:7" x14ac:dyDescent="0.25">
      <c r="A70" s="79">
        <f t="shared" si="2"/>
        <v>47604</v>
      </c>
      <c r="B70" s="73">
        <f t="shared" si="3"/>
        <v>56</v>
      </c>
      <c r="C70" s="71">
        <f t="shared" si="4"/>
        <v>9874.9745291386207</v>
      </c>
      <c r="D70" s="80">
        <f t="shared" si="5"/>
        <v>47.729043557503175</v>
      </c>
      <c r="E70" s="80">
        <f t="shared" si="6"/>
        <v>1955.9953413434816</v>
      </c>
      <c r="F70" s="80">
        <f t="shared" si="0"/>
        <v>2003.7243849009849</v>
      </c>
      <c r="G70" s="71">
        <f t="shared" si="1"/>
        <v>7918.9791877951393</v>
      </c>
    </row>
    <row r="71" spans="1:7" x14ac:dyDescent="0.25">
      <c r="A71" s="79">
        <f t="shared" si="2"/>
        <v>47635</v>
      </c>
      <c r="B71" s="73">
        <f t="shared" si="3"/>
        <v>57</v>
      </c>
      <c r="C71" s="71">
        <f t="shared" si="4"/>
        <v>7918.9791877951393</v>
      </c>
      <c r="D71" s="80">
        <f t="shared" si="5"/>
        <v>38.275066074343023</v>
      </c>
      <c r="E71" s="80">
        <f t="shared" si="6"/>
        <v>1965.4493188266417</v>
      </c>
      <c r="F71" s="80">
        <f t="shared" si="0"/>
        <v>2003.7243849009847</v>
      </c>
      <c r="G71" s="71">
        <f t="shared" si="1"/>
        <v>5953.5298689684978</v>
      </c>
    </row>
    <row r="72" spans="1:7" x14ac:dyDescent="0.25">
      <c r="A72" s="79">
        <f t="shared" si="2"/>
        <v>47665</v>
      </c>
      <c r="B72" s="73">
        <f t="shared" si="3"/>
        <v>58</v>
      </c>
      <c r="C72" s="71">
        <f t="shared" si="4"/>
        <v>5953.5298689684978</v>
      </c>
      <c r="D72" s="80">
        <f t="shared" si="5"/>
        <v>28.775394366680917</v>
      </c>
      <c r="E72" s="80">
        <f t="shared" si="6"/>
        <v>1974.9489905343039</v>
      </c>
      <c r="F72" s="80">
        <f t="shared" si="0"/>
        <v>2003.7243849009849</v>
      </c>
      <c r="G72" s="71">
        <f t="shared" si="1"/>
        <v>3978.5808784341939</v>
      </c>
    </row>
    <row r="73" spans="1:7" x14ac:dyDescent="0.25">
      <c r="A73" s="79">
        <f t="shared" si="2"/>
        <v>47696</v>
      </c>
      <c r="B73" s="73">
        <f t="shared" si="3"/>
        <v>59</v>
      </c>
      <c r="C73" s="71">
        <f t="shared" si="4"/>
        <v>3978.5808784341939</v>
      </c>
      <c r="D73" s="80">
        <f t="shared" si="5"/>
        <v>19.229807579098448</v>
      </c>
      <c r="E73" s="80">
        <f t="shared" si="6"/>
        <v>1984.4945773218863</v>
      </c>
      <c r="F73" s="80">
        <f t="shared" si="0"/>
        <v>2003.7243849009847</v>
      </c>
      <c r="G73" s="71">
        <f t="shared" si="1"/>
        <v>1994.0863011123076</v>
      </c>
    </row>
    <row r="74" spans="1:7" x14ac:dyDescent="0.25">
      <c r="A74" s="79">
        <f t="shared" si="2"/>
        <v>47727</v>
      </c>
      <c r="B74" s="73">
        <f t="shared" si="3"/>
        <v>60</v>
      </c>
      <c r="C74" s="71">
        <f t="shared" si="4"/>
        <v>1994.0863011123076</v>
      </c>
      <c r="D74" s="80">
        <f t="shared" si="5"/>
        <v>9.6380837887093307</v>
      </c>
      <c r="E74" s="80">
        <f t="shared" si="6"/>
        <v>1994.0863011122754</v>
      </c>
      <c r="F74" s="80">
        <f t="shared" si="0"/>
        <v>2003.7243849009847</v>
      </c>
      <c r="G74" s="71">
        <f t="shared" si="1"/>
        <v>3.2287061912938952E-11</v>
      </c>
    </row>
    <row r="75" spans="1:7" x14ac:dyDescent="0.25">
      <c r="A75" s="79" t="str">
        <f t="shared" ref="A75:A138" si="7">IF(B75="","",EDATE(A74,1))</f>
        <v/>
      </c>
      <c r="B75" s="73" t="str">
        <f t="shared" ref="B75:B138" si="8">IF(B74="","",IF(SUM(B74)+1&lt;=$E$7,SUM(B74)+1,""))</f>
        <v/>
      </c>
      <c r="C75" s="71" t="str">
        <f t="shared" ref="C75:C138" si="9">IF(B75="","",G74)</f>
        <v/>
      </c>
      <c r="D75" s="80" t="str">
        <f t="shared" ref="D75:D138" si="10">IF(B75="","",IPMT($E$11/12,B75,$E$7,-$E$8,$E$9,0))</f>
        <v/>
      </c>
      <c r="E75" s="80" t="str">
        <f t="shared" ref="E75:E138" si="11">IF(B75="","",PPMT($E$11/12,B75,$E$7,-$E$8,$E$9,0))</f>
        <v/>
      </c>
      <c r="F75" s="80" t="str">
        <f t="shared" ref="F75:F138" si="12">IF(B75="","",SUM(D75:E75))</f>
        <v/>
      </c>
      <c r="G75" s="71" t="str">
        <f t="shared" ref="G75:G138" si="13">IF(B75="","",SUM(C75)-SUM(E75))</f>
        <v/>
      </c>
    </row>
    <row r="76" spans="1:7" x14ac:dyDescent="0.25">
      <c r="A76" s="79" t="str">
        <f t="shared" si="7"/>
        <v/>
      </c>
      <c r="B76" s="73" t="str">
        <f t="shared" si="8"/>
        <v/>
      </c>
      <c r="C76" s="71" t="str">
        <f t="shared" si="9"/>
        <v/>
      </c>
      <c r="D76" s="80" t="str">
        <f t="shared" si="10"/>
        <v/>
      </c>
      <c r="E76" s="80" t="str">
        <f t="shared" si="11"/>
        <v/>
      </c>
      <c r="F76" s="80" t="str">
        <f t="shared" si="12"/>
        <v/>
      </c>
      <c r="G76" s="71" t="str">
        <f t="shared" si="13"/>
        <v/>
      </c>
    </row>
    <row r="77" spans="1:7" x14ac:dyDescent="0.25">
      <c r="A77" s="79" t="str">
        <f t="shared" si="7"/>
        <v/>
      </c>
      <c r="B77" s="73" t="str">
        <f t="shared" si="8"/>
        <v/>
      </c>
      <c r="C77" s="71" t="str">
        <f t="shared" si="9"/>
        <v/>
      </c>
      <c r="D77" s="80" t="str">
        <f t="shared" si="10"/>
        <v/>
      </c>
      <c r="E77" s="80" t="str">
        <f t="shared" si="11"/>
        <v/>
      </c>
      <c r="F77" s="80" t="str">
        <f t="shared" si="12"/>
        <v/>
      </c>
      <c r="G77" s="71" t="str">
        <f t="shared" si="13"/>
        <v/>
      </c>
    </row>
    <row r="78" spans="1:7" x14ac:dyDescent="0.25">
      <c r="A78" s="79" t="str">
        <f t="shared" si="7"/>
        <v/>
      </c>
      <c r="B78" s="73" t="str">
        <f t="shared" si="8"/>
        <v/>
      </c>
      <c r="C78" s="71" t="str">
        <f t="shared" si="9"/>
        <v/>
      </c>
      <c r="D78" s="80" t="str">
        <f t="shared" si="10"/>
        <v/>
      </c>
      <c r="E78" s="80" t="str">
        <f t="shared" si="11"/>
        <v/>
      </c>
      <c r="F78" s="80" t="str">
        <f t="shared" si="12"/>
        <v/>
      </c>
      <c r="G78" s="71" t="str">
        <f t="shared" si="13"/>
        <v/>
      </c>
    </row>
    <row r="79" spans="1:7" x14ac:dyDescent="0.25">
      <c r="A79" s="79" t="str">
        <f t="shared" si="7"/>
        <v/>
      </c>
      <c r="B79" s="73" t="str">
        <f t="shared" si="8"/>
        <v/>
      </c>
      <c r="C79" s="71" t="str">
        <f t="shared" si="9"/>
        <v/>
      </c>
      <c r="D79" s="80" t="str">
        <f t="shared" si="10"/>
        <v/>
      </c>
      <c r="E79" s="80" t="str">
        <f t="shared" si="11"/>
        <v/>
      </c>
      <c r="F79" s="80" t="str">
        <f t="shared" si="12"/>
        <v/>
      </c>
      <c r="G79" s="71" t="str">
        <f t="shared" si="13"/>
        <v/>
      </c>
    </row>
    <row r="80" spans="1:7" x14ac:dyDescent="0.25">
      <c r="A80" s="79" t="str">
        <f t="shared" si="7"/>
        <v/>
      </c>
      <c r="B80" s="73" t="str">
        <f t="shared" si="8"/>
        <v/>
      </c>
      <c r="C80" s="71" t="str">
        <f t="shared" si="9"/>
        <v/>
      </c>
      <c r="D80" s="80" t="str">
        <f t="shared" si="10"/>
        <v/>
      </c>
      <c r="E80" s="80" t="str">
        <f t="shared" si="11"/>
        <v/>
      </c>
      <c r="F80" s="80" t="str">
        <f t="shared" si="12"/>
        <v/>
      </c>
      <c r="G80" s="71" t="str">
        <f t="shared" si="13"/>
        <v/>
      </c>
    </row>
    <row r="81" spans="1:7" x14ac:dyDescent="0.25">
      <c r="A81" s="79" t="str">
        <f t="shared" si="7"/>
        <v/>
      </c>
      <c r="B81" s="73" t="str">
        <f t="shared" si="8"/>
        <v/>
      </c>
      <c r="C81" s="71" t="str">
        <f t="shared" si="9"/>
        <v/>
      </c>
      <c r="D81" s="80" t="str">
        <f t="shared" si="10"/>
        <v/>
      </c>
      <c r="E81" s="80" t="str">
        <f t="shared" si="11"/>
        <v/>
      </c>
      <c r="F81" s="80" t="str">
        <f t="shared" si="12"/>
        <v/>
      </c>
      <c r="G81" s="71" t="str">
        <f t="shared" si="13"/>
        <v/>
      </c>
    </row>
    <row r="82" spans="1:7" x14ac:dyDescent="0.25">
      <c r="A82" s="79" t="str">
        <f t="shared" si="7"/>
        <v/>
      </c>
      <c r="B82" s="73" t="str">
        <f t="shared" si="8"/>
        <v/>
      </c>
      <c r="C82" s="71" t="str">
        <f t="shared" si="9"/>
        <v/>
      </c>
      <c r="D82" s="80" t="str">
        <f t="shared" si="10"/>
        <v/>
      </c>
      <c r="E82" s="80" t="str">
        <f t="shared" si="11"/>
        <v/>
      </c>
      <c r="F82" s="80" t="str">
        <f t="shared" si="12"/>
        <v/>
      </c>
      <c r="G82" s="71" t="str">
        <f t="shared" si="13"/>
        <v/>
      </c>
    </row>
    <row r="83" spans="1:7" x14ac:dyDescent="0.25">
      <c r="A83" s="79" t="str">
        <f t="shared" si="7"/>
        <v/>
      </c>
      <c r="B83" s="73" t="str">
        <f t="shared" si="8"/>
        <v/>
      </c>
      <c r="C83" s="71" t="str">
        <f t="shared" si="9"/>
        <v/>
      </c>
      <c r="D83" s="80" t="str">
        <f t="shared" si="10"/>
        <v/>
      </c>
      <c r="E83" s="80" t="str">
        <f t="shared" si="11"/>
        <v/>
      </c>
      <c r="F83" s="80" t="str">
        <f t="shared" si="12"/>
        <v/>
      </c>
      <c r="G83" s="71" t="str">
        <f t="shared" si="13"/>
        <v/>
      </c>
    </row>
    <row r="84" spans="1:7" x14ac:dyDescent="0.25">
      <c r="A84" s="79" t="str">
        <f t="shared" si="7"/>
        <v/>
      </c>
      <c r="B84" s="73" t="str">
        <f t="shared" si="8"/>
        <v/>
      </c>
      <c r="C84" s="71" t="str">
        <f t="shared" si="9"/>
        <v/>
      </c>
      <c r="D84" s="80" t="str">
        <f t="shared" si="10"/>
        <v/>
      </c>
      <c r="E84" s="80" t="str">
        <f t="shared" si="11"/>
        <v/>
      </c>
      <c r="F84" s="80" t="str">
        <f t="shared" si="12"/>
        <v/>
      </c>
      <c r="G84" s="71" t="str">
        <f t="shared" si="13"/>
        <v/>
      </c>
    </row>
    <row r="85" spans="1:7" x14ac:dyDescent="0.25">
      <c r="A85" s="79" t="str">
        <f t="shared" si="7"/>
        <v/>
      </c>
      <c r="B85" s="73" t="str">
        <f t="shared" si="8"/>
        <v/>
      </c>
      <c r="C85" s="71" t="str">
        <f t="shared" si="9"/>
        <v/>
      </c>
      <c r="D85" s="80" t="str">
        <f t="shared" si="10"/>
        <v/>
      </c>
      <c r="E85" s="80" t="str">
        <f t="shared" si="11"/>
        <v/>
      </c>
      <c r="F85" s="80" t="str">
        <f t="shared" si="12"/>
        <v/>
      </c>
      <c r="G85" s="71" t="str">
        <f t="shared" si="13"/>
        <v/>
      </c>
    </row>
    <row r="86" spans="1:7" x14ac:dyDescent="0.25">
      <c r="A86" s="79" t="str">
        <f t="shared" si="7"/>
        <v/>
      </c>
      <c r="B86" s="73" t="str">
        <f t="shared" si="8"/>
        <v/>
      </c>
      <c r="C86" s="71" t="str">
        <f t="shared" si="9"/>
        <v/>
      </c>
      <c r="D86" s="80" t="str">
        <f t="shared" si="10"/>
        <v/>
      </c>
      <c r="E86" s="80" t="str">
        <f t="shared" si="11"/>
        <v/>
      </c>
      <c r="F86" s="80" t="str">
        <f t="shared" si="12"/>
        <v/>
      </c>
      <c r="G86" s="71" t="str">
        <f t="shared" si="13"/>
        <v/>
      </c>
    </row>
    <row r="87" spans="1:7" x14ac:dyDescent="0.25">
      <c r="A87" s="79" t="str">
        <f t="shared" si="7"/>
        <v/>
      </c>
      <c r="B87" s="73" t="str">
        <f t="shared" si="8"/>
        <v/>
      </c>
      <c r="C87" s="71" t="str">
        <f t="shared" si="9"/>
        <v/>
      </c>
      <c r="D87" s="80" t="str">
        <f t="shared" si="10"/>
        <v/>
      </c>
      <c r="E87" s="80" t="str">
        <f t="shared" si="11"/>
        <v/>
      </c>
      <c r="F87" s="80" t="str">
        <f t="shared" si="12"/>
        <v/>
      </c>
      <c r="G87" s="71" t="str">
        <f t="shared" si="13"/>
        <v/>
      </c>
    </row>
    <row r="88" spans="1:7" x14ac:dyDescent="0.25">
      <c r="A88" s="79" t="str">
        <f t="shared" si="7"/>
        <v/>
      </c>
      <c r="B88" s="73" t="str">
        <f t="shared" si="8"/>
        <v/>
      </c>
      <c r="C88" s="71" t="str">
        <f t="shared" si="9"/>
        <v/>
      </c>
      <c r="D88" s="80" t="str">
        <f t="shared" si="10"/>
        <v/>
      </c>
      <c r="E88" s="80" t="str">
        <f t="shared" si="11"/>
        <v/>
      </c>
      <c r="F88" s="80" t="str">
        <f t="shared" si="12"/>
        <v/>
      </c>
      <c r="G88" s="71" t="str">
        <f t="shared" si="13"/>
        <v/>
      </c>
    </row>
    <row r="89" spans="1:7" x14ac:dyDescent="0.25">
      <c r="A89" s="79" t="str">
        <f t="shared" si="7"/>
        <v/>
      </c>
      <c r="B89" s="73" t="str">
        <f t="shared" si="8"/>
        <v/>
      </c>
      <c r="C89" s="71" t="str">
        <f t="shared" si="9"/>
        <v/>
      </c>
      <c r="D89" s="80" t="str">
        <f t="shared" si="10"/>
        <v/>
      </c>
      <c r="E89" s="80" t="str">
        <f t="shared" si="11"/>
        <v/>
      </c>
      <c r="F89" s="80" t="str">
        <f t="shared" si="12"/>
        <v/>
      </c>
      <c r="G89" s="71" t="str">
        <f t="shared" si="13"/>
        <v/>
      </c>
    </row>
    <row r="90" spans="1:7" x14ac:dyDescent="0.25">
      <c r="A90" s="79" t="str">
        <f t="shared" si="7"/>
        <v/>
      </c>
      <c r="B90" s="73" t="str">
        <f t="shared" si="8"/>
        <v/>
      </c>
      <c r="C90" s="71" t="str">
        <f t="shared" si="9"/>
        <v/>
      </c>
      <c r="D90" s="80" t="str">
        <f t="shared" si="10"/>
        <v/>
      </c>
      <c r="E90" s="80" t="str">
        <f t="shared" si="11"/>
        <v/>
      </c>
      <c r="F90" s="80" t="str">
        <f t="shared" si="12"/>
        <v/>
      </c>
      <c r="G90" s="71" t="str">
        <f t="shared" si="13"/>
        <v/>
      </c>
    </row>
    <row r="91" spans="1:7" x14ac:dyDescent="0.25">
      <c r="A91" s="79" t="str">
        <f t="shared" si="7"/>
        <v/>
      </c>
      <c r="B91" s="73" t="str">
        <f t="shared" si="8"/>
        <v/>
      </c>
      <c r="C91" s="71" t="str">
        <f t="shared" si="9"/>
        <v/>
      </c>
      <c r="D91" s="80" t="str">
        <f t="shared" si="10"/>
        <v/>
      </c>
      <c r="E91" s="80" t="str">
        <f t="shared" si="11"/>
        <v/>
      </c>
      <c r="F91" s="80" t="str">
        <f t="shared" si="12"/>
        <v/>
      </c>
      <c r="G91" s="71" t="str">
        <f t="shared" si="13"/>
        <v/>
      </c>
    </row>
    <row r="92" spans="1:7" x14ac:dyDescent="0.25">
      <c r="A92" s="79" t="str">
        <f t="shared" si="7"/>
        <v/>
      </c>
      <c r="B92" s="73" t="str">
        <f t="shared" si="8"/>
        <v/>
      </c>
      <c r="C92" s="71" t="str">
        <f t="shared" si="9"/>
        <v/>
      </c>
      <c r="D92" s="80" t="str">
        <f t="shared" si="10"/>
        <v/>
      </c>
      <c r="E92" s="80" t="str">
        <f t="shared" si="11"/>
        <v/>
      </c>
      <c r="F92" s="80" t="str">
        <f t="shared" si="12"/>
        <v/>
      </c>
      <c r="G92" s="71" t="str">
        <f t="shared" si="13"/>
        <v/>
      </c>
    </row>
    <row r="93" spans="1:7" x14ac:dyDescent="0.25">
      <c r="A93" s="79" t="str">
        <f t="shared" si="7"/>
        <v/>
      </c>
      <c r="B93" s="73" t="str">
        <f t="shared" si="8"/>
        <v/>
      </c>
      <c r="C93" s="71" t="str">
        <f t="shared" si="9"/>
        <v/>
      </c>
      <c r="D93" s="80" t="str">
        <f t="shared" si="10"/>
        <v/>
      </c>
      <c r="E93" s="80" t="str">
        <f t="shared" si="11"/>
        <v/>
      </c>
      <c r="F93" s="80" t="str">
        <f t="shared" si="12"/>
        <v/>
      </c>
      <c r="G93" s="71" t="str">
        <f t="shared" si="13"/>
        <v/>
      </c>
    </row>
    <row r="94" spans="1:7" x14ac:dyDescent="0.25">
      <c r="A94" s="79" t="str">
        <f t="shared" si="7"/>
        <v/>
      </c>
      <c r="B94" s="73" t="str">
        <f t="shared" si="8"/>
        <v/>
      </c>
      <c r="C94" s="71" t="str">
        <f t="shared" si="9"/>
        <v/>
      </c>
      <c r="D94" s="80" t="str">
        <f t="shared" si="10"/>
        <v/>
      </c>
      <c r="E94" s="80" t="str">
        <f t="shared" si="11"/>
        <v/>
      </c>
      <c r="F94" s="80" t="str">
        <f t="shared" si="12"/>
        <v/>
      </c>
      <c r="G94" s="71" t="str">
        <f t="shared" si="13"/>
        <v/>
      </c>
    </row>
    <row r="95" spans="1:7" x14ac:dyDescent="0.25">
      <c r="A95" s="79" t="str">
        <f t="shared" si="7"/>
        <v/>
      </c>
      <c r="B95" s="73" t="str">
        <f t="shared" si="8"/>
        <v/>
      </c>
      <c r="C95" s="71" t="str">
        <f t="shared" si="9"/>
        <v/>
      </c>
      <c r="D95" s="80" t="str">
        <f t="shared" si="10"/>
        <v/>
      </c>
      <c r="E95" s="80" t="str">
        <f t="shared" si="11"/>
        <v/>
      </c>
      <c r="F95" s="80" t="str">
        <f t="shared" si="12"/>
        <v/>
      </c>
      <c r="G95" s="71" t="str">
        <f t="shared" si="13"/>
        <v/>
      </c>
    </row>
    <row r="96" spans="1:7" x14ac:dyDescent="0.25">
      <c r="A96" s="79" t="str">
        <f t="shared" si="7"/>
        <v/>
      </c>
      <c r="B96" s="73" t="str">
        <f t="shared" si="8"/>
        <v/>
      </c>
      <c r="C96" s="71" t="str">
        <f t="shared" si="9"/>
        <v/>
      </c>
      <c r="D96" s="80" t="str">
        <f t="shared" si="10"/>
        <v/>
      </c>
      <c r="E96" s="80" t="str">
        <f t="shared" si="11"/>
        <v/>
      </c>
      <c r="F96" s="80" t="str">
        <f t="shared" si="12"/>
        <v/>
      </c>
      <c r="G96" s="71" t="str">
        <f t="shared" si="13"/>
        <v/>
      </c>
    </row>
    <row r="97" spans="1:7" x14ac:dyDescent="0.25">
      <c r="A97" s="79" t="str">
        <f t="shared" si="7"/>
        <v/>
      </c>
      <c r="B97" s="73" t="str">
        <f t="shared" si="8"/>
        <v/>
      </c>
      <c r="C97" s="71" t="str">
        <f t="shared" si="9"/>
        <v/>
      </c>
      <c r="D97" s="80" t="str">
        <f t="shared" si="10"/>
        <v/>
      </c>
      <c r="E97" s="80" t="str">
        <f t="shared" si="11"/>
        <v/>
      </c>
      <c r="F97" s="80" t="str">
        <f t="shared" si="12"/>
        <v/>
      </c>
      <c r="G97" s="71" t="str">
        <f t="shared" si="13"/>
        <v/>
      </c>
    </row>
    <row r="98" spans="1:7" x14ac:dyDescent="0.25">
      <c r="A98" s="79" t="str">
        <f t="shared" si="7"/>
        <v/>
      </c>
      <c r="B98" s="73" t="str">
        <f t="shared" si="8"/>
        <v/>
      </c>
      <c r="C98" s="71" t="str">
        <f t="shared" si="9"/>
        <v/>
      </c>
      <c r="D98" s="80" t="str">
        <f t="shared" si="10"/>
        <v/>
      </c>
      <c r="E98" s="80" t="str">
        <f t="shared" si="11"/>
        <v/>
      </c>
      <c r="F98" s="80" t="str">
        <f t="shared" si="12"/>
        <v/>
      </c>
      <c r="G98" s="71" t="str">
        <f t="shared" si="13"/>
        <v/>
      </c>
    </row>
    <row r="99" spans="1:7" x14ac:dyDescent="0.25">
      <c r="A99" s="79" t="str">
        <f t="shared" si="7"/>
        <v/>
      </c>
      <c r="B99" s="73" t="str">
        <f t="shared" si="8"/>
        <v/>
      </c>
      <c r="C99" s="71" t="str">
        <f t="shared" si="9"/>
        <v/>
      </c>
      <c r="D99" s="80" t="str">
        <f t="shared" si="10"/>
        <v/>
      </c>
      <c r="E99" s="80" t="str">
        <f t="shared" si="11"/>
        <v/>
      </c>
      <c r="F99" s="80" t="str">
        <f t="shared" si="12"/>
        <v/>
      </c>
      <c r="G99" s="71" t="str">
        <f t="shared" si="13"/>
        <v/>
      </c>
    </row>
    <row r="100" spans="1:7" x14ac:dyDescent="0.25">
      <c r="A100" s="79" t="str">
        <f t="shared" si="7"/>
        <v/>
      </c>
      <c r="B100" s="73" t="str">
        <f t="shared" si="8"/>
        <v/>
      </c>
      <c r="C100" s="71" t="str">
        <f t="shared" si="9"/>
        <v/>
      </c>
      <c r="D100" s="80" t="str">
        <f t="shared" si="10"/>
        <v/>
      </c>
      <c r="E100" s="80" t="str">
        <f t="shared" si="11"/>
        <v/>
      </c>
      <c r="F100" s="80" t="str">
        <f t="shared" si="12"/>
        <v/>
      </c>
      <c r="G100" s="71" t="str">
        <f t="shared" si="13"/>
        <v/>
      </c>
    </row>
    <row r="101" spans="1:7" x14ac:dyDescent="0.25">
      <c r="A101" s="79" t="str">
        <f t="shared" si="7"/>
        <v/>
      </c>
      <c r="B101" s="73" t="str">
        <f t="shared" si="8"/>
        <v/>
      </c>
      <c r="C101" s="71" t="str">
        <f t="shared" si="9"/>
        <v/>
      </c>
      <c r="D101" s="80" t="str">
        <f t="shared" si="10"/>
        <v/>
      </c>
      <c r="E101" s="80" t="str">
        <f t="shared" si="11"/>
        <v/>
      </c>
      <c r="F101" s="80" t="str">
        <f t="shared" si="12"/>
        <v/>
      </c>
      <c r="G101" s="71" t="str">
        <f t="shared" si="13"/>
        <v/>
      </c>
    </row>
    <row r="102" spans="1:7" x14ac:dyDescent="0.25">
      <c r="A102" s="79" t="str">
        <f t="shared" si="7"/>
        <v/>
      </c>
      <c r="B102" s="73" t="str">
        <f t="shared" si="8"/>
        <v/>
      </c>
      <c r="C102" s="71" t="str">
        <f t="shared" si="9"/>
        <v/>
      </c>
      <c r="D102" s="80" t="str">
        <f t="shared" si="10"/>
        <v/>
      </c>
      <c r="E102" s="80" t="str">
        <f t="shared" si="11"/>
        <v/>
      </c>
      <c r="F102" s="80" t="str">
        <f t="shared" si="12"/>
        <v/>
      </c>
      <c r="G102" s="71" t="str">
        <f t="shared" si="13"/>
        <v/>
      </c>
    </row>
    <row r="103" spans="1:7" x14ac:dyDescent="0.25">
      <c r="A103" s="79" t="str">
        <f t="shared" si="7"/>
        <v/>
      </c>
      <c r="B103" s="73" t="str">
        <f t="shared" si="8"/>
        <v/>
      </c>
      <c r="C103" s="71" t="str">
        <f t="shared" si="9"/>
        <v/>
      </c>
      <c r="D103" s="80" t="str">
        <f t="shared" si="10"/>
        <v/>
      </c>
      <c r="E103" s="80" t="str">
        <f t="shared" si="11"/>
        <v/>
      </c>
      <c r="F103" s="80" t="str">
        <f t="shared" si="12"/>
        <v/>
      </c>
      <c r="G103" s="71" t="str">
        <f t="shared" si="13"/>
        <v/>
      </c>
    </row>
    <row r="104" spans="1:7" x14ac:dyDescent="0.25">
      <c r="A104" s="79" t="str">
        <f t="shared" si="7"/>
        <v/>
      </c>
      <c r="B104" s="73" t="str">
        <f t="shared" si="8"/>
        <v/>
      </c>
      <c r="C104" s="71" t="str">
        <f t="shared" si="9"/>
        <v/>
      </c>
      <c r="D104" s="80" t="str">
        <f t="shared" si="10"/>
        <v/>
      </c>
      <c r="E104" s="80" t="str">
        <f t="shared" si="11"/>
        <v/>
      </c>
      <c r="F104" s="80" t="str">
        <f t="shared" si="12"/>
        <v/>
      </c>
      <c r="G104" s="71" t="str">
        <f t="shared" si="13"/>
        <v/>
      </c>
    </row>
    <row r="105" spans="1:7" x14ac:dyDescent="0.25">
      <c r="A105" s="79" t="str">
        <f t="shared" si="7"/>
        <v/>
      </c>
      <c r="B105" s="73" t="str">
        <f t="shared" si="8"/>
        <v/>
      </c>
      <c r="C105" s="71" t="str">
        <f t="shared" si="9"/>
        <v/>
      </c>
      <c r="D105" s="80" t="str">
        <f t="shared" si="10"/>
        <v/>
      </c>
      <c r="E105" s="80" t="str">
        <f t="shared" si="11"/>
        <v/>
      </c>
      <c r="F105" s="80" t="str">
        <f t="shared" si="12"/>
        <v/>
      </c>
      <c r="G105" s="71" t="str">
        <f t="shared" si="13"/>
        <v/>
      </c>
    </row>
    <row r="106" spans="1:7" x14ac:dyDescent="0.25">
      <c r="A106" s="79" t="str">
        <f t="shared" si="7"/>
        <v/>
      </c>
      <c r="B106" s="73" t="str">
        <f t="shared" si="8"/>
        <v/>
      </c>
      <c r="C106" s="71" t="str">
        <f t="shared" si="9"/>
        <v/>
      </c>
      <c r="D106" s="80" t="str">
        <f t="shared" si="10"/>
        <v/>
      </c>
      <c r="E106" s="80" t="str">
        <f t="shared" si="11"/>
        <v/>
      </c>
      <c r="F106" s="80" t="str">
        <f t="shared" si="12"/>
        <v/>
      </c>
      <c r="G106" s="71" t="str">
        <f t="shared" si="13"/>
        <v/>
      </c>
    </row>
    <row r="107" spans="1:7" x14ac:dyDescent="0.25">
      <c r="A107" s="79" t="str">
        <f t="shared" si="7"/>
        <v/>
      </c>
      <c r="B107" s="73" t="str">
        <f t="shared" si="8"/>
        <v/>
      </c>
      <c r="C107" s="71" t="str">
        <f t="shared" si="9"/>
        <v/>
      </c>
      <c r="D107" s="80" t="str">
        <f t="shared" si="10"/>
        <v/>
      </c>
      <c r="E107" s="80" t="str">
        <f t="shared" si="11"/>
        <v/>
      </c>
      <c r="F107" s="80" t="str">
        <f t="shared" si="12"/>
        <v/>
      </c>
      <c r="G107" s="71" t="str">
        <f t="shared" si="13"/>
        <v/>
      </c>
    </row>
    <row r="108" spans="1:7" x14ac:dyDescent="0.25">
      <c r="A108" s="79" t="str">
        <f t="shared" si="7"/>
        <v/>
      </c>
      <c r="B108" s="73" t="str">
        <f t="shared" si="8"/>
        <v/>
      </c>
      <c r="C108" s="71" t="str">
        <f t="shared" si="9"/>
        <v/>
      </c>
      <c r="D108" s="80" t="str">
        <f t="shared" si="10"/>
        <v/>
      </c>
      <c r="E108" s="80" t="str">
        <f t="shared" si="11"/>
        <v/>
      </c>
      <c r="F108" s="80" t="str">
        <f t="shared" si="12"/>
        <v/>
      </c>
      <c r="G108" s="71" t="str">
        <f t="shared" si="13"/>
        <v/>
      </c>
    </row>
    <row r="109" spans="1:7" x14ac:dyDescent="0.25">
      <c r="A109" s="79" t="str">
        <f t="shared" si="7"/>
        <v/>
      </c>
      <c r="B109" s="73" t="str">
        <f t="shared" si="8"/>
        <v/>
      </c>
      <c r="C109" s="71" t="str">
        <f t="shared" si="9"/>
        <v/>
      </c>
      <c r="D109" s="80" t="str">
        <f t="shared" si="10"/>
        <v/>
      </c>
      <c r="E109" s="80" t="str">
        <f t="shared" si="11"/>
        <v/>
      </c>
      <c r="F109" s="80" t="str">
        <f t="shared" si="12"/>
        <v/>
      </c>
      <c r="G109" s="71" t="str">
        <f t="shared" si="13"/>
        <v/>
      </c>
    </row>
    <row r="110" spans="1:7" x14ac:dyDescent="0.25">
      <c r="A110" s="79" t="str">
        <f t="shared" si="7"/>
        <v/>
      </c>
      <c r="B110" s="73" t="str">
        <f t="shared" si="8"/>
        <v/>
      </c>
      <c r="C110" s="71" t="str">
        <f t="shared" si="9"/>
        <v/>
      </c>
      <c r="D110" s="80" t="str">
        <f t="shared" si="10"/>
        <v/>
      </c>
      <c r="E110" s="80" t="str">
        <f t="shared" si="11"/>
        <v/>
      </c>
      <c r="F110" s="80" t="str">
        <f t="shared" si="12"/>
        <v/>
      </c>
      <c r="G110" s="71" t="str">
        <f t="shared" si="13"/>
        <v/>
      </c>
    </row>
    <row r="111" spans="1:7" x14ac:dyDescent="0.25">
      <c r="A111" s="79" t="str">
        <f t="shared" si="7"/>
        <v/>
      </c>
      <c r="B111" s="73" t="str">
        <f t="shared" si="8"/>
        <v/>
      </c>
      <c r="C111" s="71" t="str">
        <f t="shared" si="9"/>
        <v/>
      </c>
      <c r="D111" s="80" t="str">
        <f t="shared" si="10"/>
        <v/>
      </c>
      <c r="E111" s="80" t="str">
        <f t="shared" si="11"/>
        <v/>
      </c>
      <c r="F111" s="80" t="str">
        <f t="shared" si="12"/>
        <v/>
      </c>
      <c r="G111" s="71" t="str">
        <f t="shared" si="13"/>
        <v/>
      </c>
    </row>
    <row r="112" spans="1:7" x14ac:dyDescent="0.25">
      <c r="A112" s="79" t="str">
        <f t="shared" si="7"/>
        <v/>
      </c>
      <c r="B112" s="73" t="str">
        <f t="shared" si="8"/>
        <v/>
      </c>
      <c r="C112" s="71" t="str">
        <f t="shared" si="9"/>
        <v/>
      </c>
      <c r="D112" s="80" t="str">
        <f t="shared" si="10"/>
        <v/>
      </c>
      <c r="E112" s="80" t="str">
        <f t="shared" si="11"/>
        <v/>
      </c>
      <c r="F112" s="80" t="str">
        <f t="shared" si="12"/>
        <v/>
      </c>
      <c r="G112" s="71" t="str">
        <f t="shared" si="13"/>
        <v/>
      </c>
    </row>
    <row r="113" spans="1:7" x14ac:dyDescent="0.25">
      <c r="A113" s="79" t="str">
        <f t="shared" si="7"/>
        <v/>
      </c>
      <c r="B113" s="73" t="str">
        <f t="shared" si="8"/>
        <v/>
      </c>
      <c r="C113" s="71" t="str">
        <f t="shared" si="9"/>
        <v/>
      </c>
      <c r="D113" s="80" t="str">
        <f t="shared" si="10"/>
        <v/>
      </c>
      <c r="E113" s="80" t="str">
        <f t="shared" si="11"/>
        <v/>
      </c>
      <c r="F113" s="80" t="str">
        <f t="shared" si="12"/>
        <v/>
      </c>
      <c r="G113" s="71" t="str">
        <f t="shared" si="13"/>
        <v/>
      </c>
    </row>
    <row r="114" spans="1:7" x14ac:dyDescent="0.25">
      <c r="A114" s="79" t="str">
        <f t="shared" si="7"/>
        <v/>
      </c>
      <c r="B114" s="73" t="str">
        <f t="shared" si="8"/>
        <v/>
      </c>
      <c r="C114" s="71" t="str">
        <f t="shared" si="9"/>
        <v/>
      </c>
      <c r="D114" s="80" t="str">
        <f t="shared" si="10"/>
        <v/>
      </c>
      <c r="E114" s="80" t="str">
        <f t="shared" si="11"/>
        <v/>
      </c>
      <c r="F114" s="80" t="str">
        <f t="shared" si="12"/>
        <v/>
      </c>
      <c r="G114" s="71" t="str">
        <f t="shared" si="13"/>
        <v/>
      </c>
    </row>
    <row r="115" spans="1:7" x14ac:dyDescent="0.25">
      <c r="A115" s="79" t="str">
        <f t="shared" si="7"/>
        <v/>
      </c>
      <c r="B115" s="73" t="str">
        <f t="shared" si="8"/>
        <v/>
      </c>
      <c r="C115" s="71" t="str">
        <f t="shared" si="9"/>
        <v/>
      </c>
      <c r="D115" s="80" t="str">
        <f t="shared" si="10"/>
        <v/>
      </c>
      <c r="E115" s="80" t="str">
        <f t="shared" si="11"/>
        <v/>
      </c>
      <c r="F115" s="80" t="str">
        <f t="shared" si="12"/>
        <v/>
      </c>
      <c r="G115" s="71" t="str">
        <f t="shared" si="13"/>
        <v/>
      </c>
    </row>
    <row r="116" spans="1:7" x14ac:dyDescent="0.25">
      <c r="A116" s="79" t="str">
        <f t="shared" si="7"/>
        <v/>
      </c>
      <c r="B116" s="73" t="str">
        <f t="shared" si="8"/>
        <v/>
      </c>
      <c r="C116" s="71" t="str">
        <f t="shared" si="9"/>
        <v/>
      </c>
      <c r="D116" s="80" t="str">
        <f t="shared" si="10"/>
        <v/>
      </c>
      <c r="E116" s="80" t="str">
        <f t="shared" si="11"/>
        <v/>
      </c>
      <c r="F116" s="80" t="str">
        <f t="shared" si="12"/>
        <v/>
      </c>
      <c r="G116" s="71" t="str">
        <f t="shared" si="13"/>
        <v/>
      </c>
    </row>
    <row r="117" spans="1:7" x14ac:dyDescent="0.25">
      <c r="A117" s="79" t="str">
        <f t="shared" si="7"/>
        <v/>
      </c>
      <c r="B117" s="73" t="str">
        <f t="shared" si="8"/>
        <v/>
      </c>
      <c r="C117" s="71" t="str">
        <f t="shared" si="9"/>
        <v/>
      </c>
      <c r="D117" s="80" t="str">
        <f t="shared" si="10"/>
        <v/>
      </c>
      <c r="E117" s="80" t="str">
        <f t="shared" si="11"/>
        <v/>
      </c>
      <c r="F117" s="80" t="str">
        <f t="shared" si="12"/>
        <v/>
      </c>
      <c r="G117" s="71" t="str">
        <f t="shared" si="13"/>
        <v/>
      </c>
    </row>
    <row r="118" spans="1:7" x14ac:dyDescent="0.25">
      <c r="A118" s="79" t="str">
        <f t="shared" si="7"/>
        <v/>
      </c>
      <c r="B118" s="73" t="str">
        <f t="shared" si="8"/>
        <v/>
      </c>
      <c r="C118" s="71" t="str">
        <f t="shared" si="9"/>
        <v/>
      </c>
      <c r="D118" s="80" t="str">
        <f t="shared" si="10"/>
        <v/>
      </c>
      <c r="E118" s="80" t="str">
        <f t="shared" si="11"/>
        <v/>
      </c>
      <c r="F118" s="80" t="str">
        <f t="shared" si="12"/>
        <v/>
      </c>
      <c r="G118" s="71" t="str">
        <f t="shared" si="13"/>
        <v/>
      </c>
    </row>
    <row r="119" spans="1:7" x14ac:dyDescent="0.25">
      <c r="A119" s="79" t="str">
        <f t="shared" si="7"/>
        <v/>
      </c>
      <c r="B119" s="73" t="str">
        <f t="shared" si="8"/>
        <v/>
      </c>
      <c r="C119" s="71" t="str">
        <f t="shared" si="9"/>
        <v/>
      </c>
      <c r="D119" s="80" t="str">
        <f t="shared" si="10"/>
        <v/>
      </c>
      <c r="E119" s="80" t="str">
        <f t="shared" si="11"/>
        <v/>
      </c>
      <c r="F119" s="80" t="str">
        <f t="shared" si="12"/>
        <v/>
      </c>
      <c r="G119" s="71" t="str">
        <f t="shared" si="13"/>
        <v/>
      </c>
    </row>
    <row r="120" spans="1:7" x14ac:dyDescent="0.25">
      <c r="A120" s="79" t="str">
        <f t="shared" si="7"/>
        <v/>
      </c>
      <c r="B120" s="73" t="str">
        <f t="shared" si="8"/>
        <v/>
      </c>
      <c r="C120" s="71" t="str">
        <f t="shared" si="9"/>
        <v/>
      </c>
      <c r="D120" s="80" t="str">
        <f t="shared" si="10"/>
        <v/>
      </c>
      <c r="E120" s="80" t="str">
        <f t="shared" si="11"/>
        <v/>
      </c>
      <c r="F120" s="80" t="str">
        <f t="shared" si="12"/>
        <v/>
      </c>
      <c r="G120" s="71" t="str">
        <f t="shared" si="13"/>
        <v/>
      </c>
    </row>
    <row r="121" spans="1:7" x14ac:dyDescent="0.25">
      <c r="A121" s="79" t="str">
        <f t="shared" si="7"/>
        <v/>
      </c>
      <c r="B121" s="73" t="str">
        <f t="shared" si="8"/>
        <v/>
      </c>
      <c r="C121" s="71" t="str">
        <f t="shared" si="9"/>
        <v/>
      </c>
      <c r="D121" s="80" t="str">
        <f t="shared" si="10"/>
        <v/>
      </c>
      <c r="E121" s="80" t="str">
        <f t="shared" si="11"/>
        <v/>
      </c>
      <c r="F121" s="80" t="str">
        <f t="shared" si="12"/>
        <v/>
      </c>
      <c r="G121" s="71" t="str">
        <f t="shared" si="13"/>
        <v/>
      </c>
    </row>
    <row r="122" spans="1:7" x14ac:dyDescent="0.25">
      <c r="A122" s="79" t="str">
        <f t="shared" si="7"/>
        <v/>
      </c>
      <c r="B122" s="73" t="str">
        <f t="shared" si="8"/>
        <v/>
      </c>
      <c r="C122" s="71" t="str">
        <f t="shared" si="9"/>
        <v/>
      </c>
      <c r="D122" s="80" t="str">
        <f t="shared" si="10"/>
        <v/>
      </c>
      <c r="E122" s="80" t="str">
        <f t="shared" si="11"/>
        <v/>
      </c>
      <c r="F122" s="80" t="str">
        <f t="shared" si="12"/>
        <v/>
      </c>
      <c r="G122" s="71" t="str">
        <f t="shared" si="13"/>
        <v/>
      </c>
    </row>
    <row r="123" spans="1:7" x14ac:dyDescent="0.25">
      <c r="A123" s="79" t="str">
        <f t="shared" si="7"/>
        <v/>
      </c>
      <c r="B123" s="73" t="str">
        <f t="shared" si="8"/>
        <v/>
      </c>
      <c r="C123" s="71" t="str">
        <f t="shared" si="9"/>
        <v/>
      </c>
      <c r="D123" s="80" t="str">
        <f t="shared" si="10"/>
        <v/>
      </c>
      <c r="E123" s="80" t="str">
        <f t="shared" si="11"/>
        <v/>
      </c>
      <c r="F123" s="80" t="str">
        <f t="shared" si="12"/>
        <v/>
      </c>
      <c r="G123" s="71" t="str">
        <f t="shared" si="13"/>
        <v/>
      </c>
    </row>
    <row r="124" spans="1:7" x14ac:dyDescent="0.25">
      <c r="A124" s="79" t="str">
        <f t="shared" si="7"/>
        <v/>
      </c>
      <c r="B124" s="73" t="str">
        <f t="shared" si="8"/>
        <v/>
      </c>
      <c r="C124" s="71" t="str">
        <f t="shared" si="9"/>
        <v/>
      </c>
      <c r="D124" s="80" t="str">
        <f t="shared" si="10"/>
        <v/>
      </c>
      <c r="E124" s="80" t="str">
        <f t="shared" si="11"/>
        <v/>
      </c>
      <c r="F124" s="80" t="str">
        <f t="shared" si="12"/>
        <v/>
      </c>
      <c r="G124" s="71" t="str">
        <f t="shared" si="13"/>
        <v/>
      </c>
    </row>
    <row r="125" spans="1:7" x14ac:dyDescent="0.25">
      <c r="A125" s="79" t="str">
        <f t="shared" si="7"/>
        <v/>
      </c>
      <c r="B125" s="73" t="str">
        <f t="shared" si="8"/>
        <v/>
      </c>
      <c r="C125" s="71" t="str">
        <f t="shared" si="9"/>
        <v/>
      </c>
      <c r="D125" s="80" t="str">
        <f t="shared" si="10"/>
        <v/>
      </c>
      <c r="E125" s="80" t="str">
        <f t="shared" si="11"/>
        <v/>
      </c>
      <c r="F125" s="80" t="str">
        <f t="shared" si="12"/>
        <v/>
      </c>
      <c r="G125" s="71" t="str">
        <f t="shared" si="13"/>
        <v/>
      </c>
    </row>
    <row r="126" spans="1:7" x14ac:dyDescent="0.25">
      <c r="A126" s="79" t="str">
        <f t="shared" si="7"/>
        <v/>
      </c>
      <c r="B126" s="73" t="str">
        <f t="shared" si="8"/>
        <v/>
      </c>
      <c r="C126" s="71" t="str">
        <f t="shared" si="9"/>
        <v/>
      </c>
      <c r="D126" s="80" t="str">
        <f t="shared" si="10"/>
        <v/>
      </c>
      <c r="E126" s="80" t="str">
        <f t="shared" si="11"/>
        <v/>
      </c>
      <c r="F126" s="80" t="str">
        <f t="shared" si="12"/>
        <v/>
      </c>
      <c r="G126" s="71" t="str">
        <f t="shared" si="13"/>
        <v/>
      </c>
    </row>
    <row r="127" spans="1:7" x14ac:dyDescent="0.25">
      <c r="A127" s="79" t="str">
        <f t="shared" si="7"/>
        <v/>
      </c>
      <c r="B127" s="73" t="str">
        <f t="shared" si="8"/>
        <v/>
      </c>
      <c r="C127" s="71" t="str">
        <f t="shared" si="9"/>
        <v/>
      </c>
      <c r="D127" s="80" t="str">
        <f t="shared" si="10"/>
        <v/>
      </c>
      <c r="E127" s="80" t="str">
        <f t="shared" si="11"/>
        <v/>
      </c>
      <c r="F127" s="80" t="str">
        <f t="shared" si="12"/>
        <v/>
      </c>
      <c r="G127" s="71" t="str">
        <f t="shared" si="13"/>
        <v/>
      </c>
    </row>
    <row r="128" spans="1:7" x14ac:dyDescent="0.25">
      <c r="A128" s="79" t="str">
        <f t="shared" si="7"/>
        <v/>
      </c>
      <c r="B128" s="73" t="str">
        <f t="shared" si="8"/>
        <v/>
      </c>
      <c r="C128" s="71" t="str">
        <f t="shared" si="9"/>
        <v/>
      </c>
      <c r="D128" s="80" t="str">
        <f t="shared" si="10"/>
        <v/>
      </c>
      <c r="E128" s="80" t="str">
        <f t="shared" si="11"/>
        <v/>
      </c>
      <c r="F128" s="80" t="str">
        <f t="shared" si="12"/>
        <v/>
      </c>
      <c r="G128" s="71" t="str">
        <f t="shared" si="13"/>
        <v/>
      </c>
    </row>
    <row r="129" spans="1:7" x14ac:dyDescent="0.25">
      <c r="A129" s="79" t="str">
        <f t="shared" si="7"/>
        <v/>
      </c>
      <c r="B129" s="73" t="str">
        <f t="shared" si="8"/>
        <v/>
      </c>
      <c r="C129" s="71" t="str">
        <f t="shared" si="9"/>
        <v/>
      </c>
      <c r="D129" s="80" t="str">
        <f t="shared" si="10"/>
        <v/>
      </c>
      <c r="E129" s="80" t="str">
        <f t="shared" si="11"/>
        <v/>
      </c>
      <c r="F129" s="80" t="str">
        <f t="shared" si="12"/>
        <v/>
      </c>
      <c r="G129" s="71" t="str">
        <f t="shared" si="13"/>
        <v/>
      </c>
    </row>
    <row r="130" spans="1:7" x14ac:dyDescent="0.25">
      <c r="A130" s="79" t="str">
        <f t="shared" si="7"/>
        <v/>
      </c>
      <c r="B130" s="73" t="str">
        <f t="shared" si="8"/>
        <v/>
      </c>
      <c r="C130" s="71" t="str">
        <f t="shared" si="9"/>
        <v/>
      </c>
      <c r="D130" s="80" t="str">
        <f t="shared" si="10"/>
        <v/>
      </c>
      <c r="E130" s="80" t="str">
        <f t="shared" si="11"/>
        <v/>
      </c>
      <c r="F130" s="80" t="str">
        <f t="shared" si="12"/>
        <v/>
      </c>
      <c r="G130" s="71" t="str">
        <f t="shared" si="13"/>
        <v/>
      </c>
    </row>
    <row r="131" spans="1:7" x14ac:dyDescent="0.25">
      <c r="A131" s="79" t="str">
        <f t="shared" si="7"/>
        <v/>
      </c>
      <c r="B131" s="73" t="str">
        <f t="shared" si="8"/>
        <v/>
      </c>
      <c r="C131" s="71" t="str">
        <f t="shared" si="9"/>
        <v/>
      </c>
      <c r="D131" s="80" t="str">
        <f t="shared" si="10"/>
        <v/>
      </c>
      <c r="E131" s="80" t="str">
        <f t="shared" si="11"/>
        <v/>
      </c>
      <c r="F131" s="80" t="str">
        <f t="shared" si="12"/>
        <v/>
      </c>
      <c r="G131" s="71" t="str">
        <f t="shared" si="13"/>
        <v/>
      </c>
    </row>
    <row r="132" spans="1:7" x14ac:dyDescent="0.25">
      <c r="A132" s="79" t="str">
        <f t="shared" si="7"/>
        <v/>
      </c>
      <c r="B132" s="73" t="str">
        <f t="shared" si="8"/>
        <v/>
      </c>
      <c r="C132" s="71" t="str">
        <f t="shared" si="9"/>
        <v/>
      </c>
      <c r="D132" s="80" t="str">
        <f t="shared" si="10"/>
        <v/>
      </c>
      <c r="E132" s="80" t="str">
        <f t="shared" si="11"/>
        <v/>
      </c>
      <c r="F132" s="80" t="str">
        <f t="shared" si="12"/>
        <v/>
      </c>
      <c r="G132" s="71" t="str">
        <f t="shared" si="13"/>
        <v/>
      </c>
    </row>
    <row r="133" spans="1:7" x14ac:dyDescent="0.25">
      <c r="A133" s="79" t="str">
        <f t="shared" si="7"/>
        <v/>
      </c>
      <c r="B133" s="73" t="str">
        <f t="shared" si="8"/>
        <v/>
      </c>
      <c r="C133" s="71" t="str">
        <f t="shared" si="9"/>
        <v/>
      </c>
      <c r="D133" s="80" t="str">
        <f t="shared" si="10"/>
        <v/>
      </c>
      <c r="E133" s="80" t="str">
        <f t="shared" si="11"/>
        <v/>
      </c>
      <c r="F133" s="80" t="str">
        <f t="shared" si="12"/>
        <v/>
      </c>
      <c r="G133" s="71" t="str">
        <f t="shared" si="13"/>
        <v/>
      </c>
    </row>
    <row r="134" spans="1:7" x14ac:dyDescent="0.25">
      <c r="A134" s="79" t="str">
        <f t="shared" si="7"/>
        <v/>
      </c>
      <c r="B134" s="73" t="str">
        <f t="shared" si="8"/>
        <v/>
      </c>
      <c r="C134" s="71" t="str">
        <f t="shared" si="9"/>
        <v/>
      </c>
      <c r="D134" s="80" t="str">
        <f t="shared" si="10"/>
        <v/>
      </c>
      <c r="E134" s="80" t="str">
        <f t="shared" si="11"/>
        <v/>
      </c>
      <c r="F134" s="80" t="str">
        <f t="shared" si="12"/>
        <v/>
      </c>
      <c r="G134" s="71" t="str">
        <f t="shared" si="13"/>
        <v/>
      </c>
    </row>
    <row r="135" spans="1:7" x14ac:dyDescent="0.25">
      <c r="A135" s="79" t="str">
        <f t="shared" si="7"/>
        <v/>
      </c>
      <c r="B135" s="73" t="str">
        <f t="shared" si="8"/>
        <v/>
      </c>
      <c r="C135" s="71" t="str">
        <f t="shared" si="9"/>
        <v/>
      </c>
      <c r="D135" s="80" t="str">
        <f t="shared" si="10"/>
        <v/>
      </c>
      <c r="E135" s="80" t="str">
        <f t="shared" si="11"/>
        <v/>
      </c>
      <c r="F135" s="80" t="str">
        <f t="shared" si="12"/>
        <v/>
      </c>
      <c r="G135" s="71" t="str">
        <f t="shared" si="13"/>
        <v/>
      </c>
    </row>
    <row r="136" spans="1:7" x14ac:dyDescent="0.25">
      <c r="A136" s="79" t="str">
        <f t="shared" si="7"/>
        <v/>
      </c>
      <c r="B136" s="73" t="str">
        <f t="shared" si="8"/>
        <v/>
      </c>
      <c r="C136" s="71" t="str">
        <f t="shared" si="9"/>
        <v/>
      </c>
      <c r="D136" s="80" t="str">
        <f t="shared" si="10"/>
        <v/>
      </c>
      <c r="E136" s="80" t="str">
        <f t="shared" si="11"/>
        <v/>
      </c>
      <c r="F136" s="80" t="str">
        <f t="shared" si="12"/>
        <v/>
      </c>
      <c r="G136" s="71" t="str">
        <f t="shared" si="13"/>
        <v/>
      </c>
    </row>
    <row r="137" spans="1:7" x14ac:dyDescent="0.25">
      <c r="A137" s="79" t="str">
        <f t="shared" si="7"/>
        <v/>
      </c>
      <c r="B137" s="73" t="str">
        <f t="shared" si="8"/>
        <v/>
      </c>
      <c r="C137" s="71" t="str">
        <f t="shared" si="9"/>
        <v/>
      </c>
      <c r="D137" s="80" t="str">
        <f t="shared" si="10"/>
        <v/>
      </c>
      <c r="E137" s="80" t="str">
        <f t="shared" si="11"/>
        <v/>
      </c>
      <c r="F137" s="80" t="str">
        <f t="shared" si="12"/>
        <v/>
      </c>
      <c r="G137" s="71" t="str">
        <f t="shared" si="13"/>
        <v/>
      </c>
    </row>
    <row r="138" spans="1:7" x14ac:dyDescent="0.25">
      <c r="A138" s="79" t="str">
        <f t="shared" si="7"/>
        <v/>
      </c>
      <c r="B138" s="73" t="str">
        <f t="shared" si="8"/>
        <v/>
      </c>
      <c r="C138" s="71" t="str">
        <f t="shared" si="9"/>
        <v/>
      </c>
      <c r="D138" s="80" t="str">
        <f t="shared" si="10"/>
        <v/>
      </c>
      <c r="E138" s="80" t="str">
        <f t="shared" si="11"/>
        <v/>
      </c>
      <c r="F138" s="80" t="str">
        <f t="shared" si="12"/>
        <v/>
      </c>
      <c r="G138" s="71" t="str">
        <f t="shared" si="13"/>
        <v/>
      </c>
    </row>
    <row r="139" spans="1:7" x14ac:dyDescent="0.25">
      <c r="A139" s="79" t="str">
        <f t="shared" ref="A139:A202" si="14">IF(B139="","",EDATE(A138,1))</f>
        <v/>
      </c>
      <c r="B139" s="73" t="str">
        <f t="shared" ref="B139:B202" si="15">IF(B138="","",IF(SUM(B138)+1&lt;=$E$7,SUM(B138)+1,""))</f>
        <v/>
      </c>
      <c r="C139" s="71" t="str">
        <f t="shared" ref="C139:C202" si="16">IF(B139="","",G138)</f>
        <v/>
      </c>
      <c r="D139" s="80" t="str">
        <f t="shared" ref="D139:D202" si="17">IF(B139="","",IPMT($E$11/12,B139,$E$7,-$E$8,$E$9,0))</f>
        <v/>
      </c>
      <c r="E139" s="80" t="str">
        <f t="shared" ref="E139:E202" si="18">IF(B139="","",PPMT($E$11/12,B139,$E$7,-$E$8,$E$9,0))</f>
        <v/>
      </c>
      <c r="F139" s="80" t="str">
        <f t="shared" ref="F139:F202" si="19">IF(B139="","",SUM(D139:E139))</f>
        <v/>
      </c>
      <c r="G139" s="71" t="str">
        <f t="shared" ref="G139:G202" si="20">IF(B139="","",SUM(C139)-SUM(E139))</f>
        <v/>
      </c>
    </row>
    <row r="140" spans="1:7" x14ac:dyDescent="0.25">
      <c r="A140" s="79" t="str">
        <f t="shared" si="14"/>
        <v/>
      </c>
      <c r="B140" s="73" t="str">
        <f t="shared" si="15"/>
        <v/>
      </c>
      <c r="C140" s="71" t="str">
        <f t="shared" si="16"/>
        <v/>
      </c>
      <c r="D140" s="80" t="str">
        <f t="shared" si="17"/>
        <v/>
      </c>
      <c r="E140" s="80" t="str">
        <f t="shared" si="18"/>
        <v/>
      </c>
      <c r="F140" s="80" t="str">
        <f t="shared" si="19"/>
        <v/>
      </c>
      <c r="G140" s="71" t="str">
        <f t="shared" si="20"/>
        <v/>
      </c>
    </row>
    <row r="141" spans="1:7" x14ac:dyDescent="0.25">
      <c r="A141" s="79" t="str">
        <f t="shared" si="14"/>
        <v/>
      </c>
      <c r="B141" s="73" t="str">
        <f t="shared" si="15"/>
        <v/>
      </c>
      <c r="C141" s="71" t="str">
        <f t="shared" si="16"/>
        <v/>
      </c>
      <c r="D141" s="80" t="str">
        <f t="shared" si="17"/>
        <v/>
      </c>
      <c r="E141" s="80" t="str">
        <f t="shared" si="18"/>
        <v/>
      </c>
      <c r="F141" s="80" t="str">
        <f t="shared" si="19"/>
        <v/>
      </c>
      <c r="G141" s="71" t="str">
        <f t="shared" si="20"/>
        <v/>
      </c>
    </row>
    <row r="142" spans="1:7" x14ac:dyDescent="0.25">
      <c r="A142" s="79" t="str">
        <f t="shared" si="14"/>
        <v/>
      </c>
      <c r="B142" s="73" t="str">
        <f t="shared" si="15"/>
        <v/>
      </c>
      <c r="C142" s="71" t="str">
        <f t="shared" si="16"/>
        <v/>
      </c>
      <c r="D142" s="80" t="str">
        <f t="shared" si="17"/>
        <v/>
      </c>
      <c r="E142" s="80" t="str">
        <f t="shared" si="18"/>
        <v/>
      </c>
      <c r="F142" s="80" t="str">
        <f t="shared" si="19"/>
        <v/>
      </c>
      <c r="G142" s="71" t="str">
        <f t="shared" si="20"/>
        <v/>
      </c>
    </row>
    <row r="143" spans="1:7" x14ac:dyDescent="0.25">
      <c r="A143" s="79" t="str">
        <f t="shared" si="14"/>
        <v/>
      </c>
      <c r="B143" s="73" t="str">
        <f t="shared" si="15"/>
        <v/>
      </c>
      <c r="C143" s="71" t="str">
        <f t="shared" si="16"/>
        <v/>
      </c>
      <c r="D143" s="80" t="str">
        <f t="shared" si="17"/>
        <v/>
      </c>
      <c r="E143" s="80" t="str">
        <f t="shared" si="18"/>
        <v/>
      </c>
      <c r="F143" s="80" t="str">
        <f t="shared" si="19"/>
        <v/>
      </c>
      <c r="G143" s="71" t="str">
        <f t="shared" si="20"/>
        <v/>
      </c>
    </row>
    <row r="144" spans="1:7" x14ac:dyDescent="0.25">
      <c r="A144" s="79" t="str">
        <f t="shared" si="14"/>
        <v/>
      </c>
      <c r="B144" s="73" t="str">
        <f t="shared" si="15"/>
        <v/>
      </c>
      <c r="C144" s="71" t="str">
        <f t="shared" si="16"/>
        <v/>
      </c>
      <c r="D144" s="80" t="str">
        <f t="shared" si="17"/>
        <v/>
      </c>
      <c r="E144" s="80" t="str">
        <f t="shared" si="18"/>
        <v/>
      </c>
      <c r="F144" s="80" t="str">
        <f t="shared" si="19"/>
        <v/>
      </c>
      <c r="G144" s="71" t="str">
        <f t="shared" si="20"/>
        <v/>
      </c>
    </row>
    <row r="145" spans="1:7" x14ac:dyDescent="0.25">
      <c r="A145" s="79" t="str">
        <f t="shared" si="14"/>
        <v/>
      </c>
      <c r="B145" s="73" t="str">
        <f t="shared" si="15"/>
        <v/>
      </c>
      <c r="C145" s="71" t="str">
        <f t="shared" si="16"/>
        <v/>
      </c>
      <c r="D145" s="80" t="str">
        <f t="shared" si="17"/>
        <v/>
      </c>
      <c r="E145" s="80" t="str">
        <f t="shared" si="18"/>
        <v/>
      </c>
      <c r="F145" s="80" t="str">
        <f t="shared" si="19"/>
        <v/>
      </c>
      <c r="G145" s="71" t="str">
        <f t="shared" si="20"/>
        <v/>
      </c>
    </row>
    <row r="146" spans="1:7" x14ac:dyDescent="0.25">
      <c r="A146" s="79" t="str">
        <f t="shared" si="14"/>
        <v/>
      </c>
      <c r="B146" s="73" t="str">
        <f t="shared" si="15"/>
        <v/>
      </c>
      <c r="C146" s="71" t="str">
        <f t="shared" si="16"/>
        <v/>
      </c>
      <c r="D146" s="80" t="str">
        <f t="shared" si="17"/>
        <v/>
      </c>
      <c r="E146" s="80" t="str">
        <f t="shared" si="18"/>
        <v/>
      </c>
      <c r="F146" s="80" t="str">
        <f t="shared" si="19"/>
        <v/>
      </c>
      <c r="G146" s="71" t="str">
        <f t="shared" si="20"/>
        <v/>
      </c>
    </row>
    <row r="147" spans="1:7" x14ac:dyDescent="0.25">
      <c r="A147" s="79" t="str">
        <f t="shared" si="14"/>
        <v/>
      </c>
      <c r="B147" s="73" t="str">
        <f t="shared" si="15"/>
        <v/>
      </c>
      <c r="C147" s="71" t="str">
        <f t="shared" si="16"/>
        <v/>
      </c>
      <c r="D147" s="80" t="str">
        <f t="shared" si="17"/>
        <v/>
      </c>
      <c r="E147" s="80" t="str">
        <f t="shared" si="18"/>
        <v/>
      </c>
      <c r="F147" s="80" t="str">
        <f t="shared" si="19"/>
        <v/>
      </c>
      <c r="G147" s="71" t="str">
        <f t="shared" si="20"/>
        <v/>
      </c>
    </row>
    <row r="148" spans="1:7" x14ac:dyDescent="0.25">
      <c r="A148" s="79" t="str">
        <f t="shared" si="14"/>
        <v/>
      </c>
      <c r="B148" s="73" t="str">
        <f t="shared" si="15"/>
        <v/>
      </c>
      <c r="C148" s="71" t="str">
        <f t="shared" si="16"/>
        <v/>
      </c>
      <c r="D148" s="80" t="str">
        <f t="shared" si="17"/>
        <v/>
      </c>
      <c r="E148" s="80" t="str">
        <f t="shared" si="18"/>
        <v/>
      </c>
      <c r="F148" s="80" t="str">
        <f t="shared" si="19"/>
        <v/>
      </c>
      <c r="G148" s="71" t="str">
        <f t="shared" si="20"/>
        <v/>
      </c>
    </row>
    <row r="149" spans="1:7" x14ac:dyDescent="0.25">
      <c r="A149" s="79" t="str">
        <f t="shared" si="14"/>
        <v/>
      </c>
      <c r="B149" s="73" t="str">
        <f t="shared" si="15"/>
        <v/>
      </c>
      <c r="C149" s="71" t="str">
        <f t="shared" si="16"/>
        <v/>
      </c>
      <c r="D149" s="80" t="str">
        <f t="shared" si="17"/>
        <v/>
      </c>
      <c r="E149" s="80" t="str">
        <f t="shared" si="18"/>
        <v/>
      </c>
      <c r="F149" s="80" t="str">
        <f t="shared" si="19"/>
        <v/>
      </c>
      <c r="G149" s="71" t="str">
        <f t="shared" si="20"/>
        <v/>
      </c>
    </row>
    <row r="150" spans="1:7" x14ac:dyDescent="0.25">
      <c r="A150" s="79" t="str">
        <f t="shared" si="14"/>
        <v/>
      </c>
      <c r="B150" s="73" t="str">
        <f t="shared" si="15"/>
        <v/>
      </c>
      <c r="C150" s="71" t="str">
        <f t="shared" si="16"/>
        <v/>
      </c>
      <c r="D150" s="80" t="str">
        <f t="shared" si="17"/>
        <v/>
      </c>
      <c r="E150" s="80" t="str">
        <f t="shared" si="18"/>
        <v/>
      </c>
      <c r="F150" s="80" t="str">
        <f t="shared" si="19"/>
        <v/>
      </c>
      <c r="G150" s="71" t="str">
        <f t="shared" si="20"/>
        <v/>
      </c>
    </row>
    <row r="151" spans="1:7" x14ac:dyDescent="0.25">
      <c r="A151" s="79" t="str">
        <f t="shared" si="14"/>
        <v/>
      </c>
      <c r="B151" s="73" t="str">
        <f t="shared" si="15"/>
        <v/>
      </c>
      <c r="C151" s="71" t="str">
        <f t="shared" si="16"/>
        <v/>
      </c>
      <c r="D151" s="80" t="str">
        <f t="shared" si="17"/>
        <v/>
      </c>
      <c r="E151" s="80" t="str">
        <f t="shared" si="18"/>
        <v/>
      </c>
      <c r="F151" s="80" t="str">
        <f t="shared" si="19"/>
        <v/>
      </c>
      <c r="G151" s="71" t="str">
        <f t="shared" si="20"/>
        <v/>
      </c>
    </row>
    <row r="152" spans="1:7" x14ac:dyDescent="0.25">
      <c r="A152" s="79" t="str">
        <f t="shared" si="14"/>
        <v/>
      </c>
      <c r="B152" s="73" t="str">
        <f t="shared" si="15"/>
        <v/>
      </c>
      <c r="C152" s="71" t="str">
        <f t="shared" si="16"/>
        <v/>
      </c>
      <c r="D152" s="80" t="str">
        <f t="shared" si="17"/>
        <v/>
      </c>
      <c r="E152" s="80" t="str">
        <f t="shared" si="18"/>
        <v/>
      </c>
      <c r="F152" s="80" t="str">
        <f t="shared" si="19"/>
        <v/>
      </c>
      <c r="G152" s="71" t="str">
        <f t="shared" si="20"/>
        <v/>
      </c>
    </row>
    <row r="153" spans="1:7" x14ac:dyDescent="0.25">
      <c r="A153" s="79" t="str">
        <f t="shared" si="14"/>
        <v/>
      </c>
      <c r="B153" s="73" t="str">
        <f t="shared" si="15"/>
        <v/>
      </c>
      <c r="C153" s="71" t="str">
        <f t="shared" si="16"/>
        <v/>
      </c>
      <c r="D153" s="80" t="str">
        <f t="shared" si="17"/>
        <v/>
      </c>
      <c r="E153" s="80" t="str">
        <f t="shared" si="18"/>
        <v/>
      </c>
      <c r="F153" s="80" t="str">
        <f t="shared" si="19"/>
        <v/>
      </c>
      <c r="G153" s="71" t="str">
        <f t="shared" si="20"/>
        <v/>
      </c>
    </row>
    <row r="154" spans="1:7" x14ac:dyDescent="0.25">
      <c r="A154" s="79" t="str">
        <f t="shared" si="14"/>
        <v/>
      </c>
      <c r="B154" s="73" t="str">
        <f t="shared" si="15"/>
        <v/>
      </c>
      <c r="C154" s="71" t="str">
        <f t="shared" si="16"/>
        <v/>
      </c>
      <c r="D154" s="80" t="str">
        <f t="shared" si="17"/>
        <v/>
      </c>
      <c r="E154" s="80" t="str">
        <f t="shared" si="18"/>
        <v/>
      </c>
      <c r="F154" s="80" t="str">
        <f t="shared" si="19"/>
        <v/>
      </c>
      <c r="G154" s="71" t="str">
        <f t="shared" si="20"/>
        <v/>
      </c>
    </row>
    <row r="155" spans="1:7" x14ac:dyDescent="0.25">
      <c r="A155" s="79" t="str">
        <f t="shared" si="14"/>
        <v/>
      </c>
      <c r="B155" s="73" t="str">
        <f t="shared" si="15"/>
        <v/>
      </c>
      <c r="C155" s="71" t="str">
        <f t="shared" si="16"/>
        <v/>
      </c>
      <c r="D155" s="80" t="str">
        <f t="shared" si="17"/>
        <v/>
      </c>
      <c r="E155" s="80" t="str">
        <f t="shared" si="18"/>
        <v/>
      </c>
      <c r="F155" s="80" t="str">
        <f t="shared" si="19"/>
        <v/>
      </c>
      <c r="G155" s="71" t="str">
        <f t="shared" si="20"/>
        <v/>
      </c>
    </row>
    <row r="156" spans="1:7" x14ac:dyDescent="0.25">
      <c r="A156" s="79" t="str">
        <f t="shared" si="14"/>
        <v/>
      </c>
      <c r="B156" s="73" t="str">
        <f t="shared" si="15"/>
        <v/>
      </c>
      <c r="C156" s="71" t="str">
        <f t="shared" si="16"/>
        <v/>
      </c>
      <c r="D156" s="80" t="str">
        <f t="shared" si="17"/>
        <v/>
      </c>
      <c r="E156" s="80" t="str">
        <f t="shared" si="18"/>
        <v/>
      </c>
      <c r="F156" s="80" t="str">
        <f t="shared" si="19"/>
        <v/>
      </c>
      <c r="G156" s="71" t="str">
        <f t="shared" si="20"/>
        <v/>
      </c>
    </row>
    <row r="157" spans="1:7" x14ac:dyDescent="0.25">
      <c r="A157" s="79" t="str">
        <f t="shared" si="14"/>
        <v/>
      </c>
      <c r="B157" s="73" t="str">
        <f t="shared" si="15"/>
        <v/>
      </c>
      <c r="C157" s="71" t="str">
        <f t="shared" si="16"/>
        <v/>
      </c>
      <c r="D157" s="80" t="str">
        <f t="shared" si="17"/>
        <v/>
      </c>
      <c r="E157" s="80" t="str">
        <f t="shared" si="18"/>
        <v/>
      </c>
      <c r="F157" s="80" t="str">
        <f t="shared" si="19"/>
        <v/>
      </c>
      <c r="G157" s="71" t="str">
        <f t="shared" si="20"/>
        <v/>
      </c>
    </row>
    <row r="158" spans="1:7" x14ac:dyDescent="0.25">
      <c r="A158" s="79" t="str">
        <f t="shared" si="14"/>
        <v/>
      </c>
      <c r="B158" s="73" t="str">
        <f t="shared" si="15"/>
        <v/>
      </c>
      <c r="C158" s="71" t="str">
        <f t="shared" si="16"/>
        <v/>
      </c>
      <c r="D158" s="80" t="str">
        <f t="shared" si="17"/>
        <v/>
      </c>
      <c r="E158" s="80" t="str">
        <f t="shared" si="18"/>
        <v/>
      </c>
      <c r="F158" s="80" t="str">
        <f t="shared" si="19"/>
        <v/>
      </c>
      <c r="G158" s="71" t="str">
        <f t="shared" si="20"/>
        <v/>
      </c>
    </row>
    <row r="159" spans="1:7" x14ac:dyDescent="0.25">
      <c r="A159" s="79" t="str">
        <f t="shared" si="14"/>
        <v/>
      </c>
      <c r="B159" s="73" t="str">
        <f t="shared" si="15"/>
        <v/>
      </c>
      <c r="C159" s="71" t="str">
        <f t="shared" si="16"/>
        <v/>
      </c>
      <c r="D159" s="80" t="str">
        <f t="shared" si="17"/>
        <v/>
      </c>
      <c r="E159" s="80" t="str">
        <f t="shared" si="18"/>
        <v/>
      </c>
      <c r="F159" s="80" t="str">
        <f t="shared" si="19"/>
        <v/>
      </c>
      <c r="G159" s="71" t="str">
        <f t="shared" si="20"/>
        <v/>
      </c>
    </row>
    <row r="160" spans="1:7" x14ac:dyDescent="0.25">
      <c r="A160" s="79" t="str">
        <f t="shared" si="14"/>
        <v/>
      </c>
      <c r="B160" s="73" t="str">
        <f t="shared" si="15"/>
        <v/>
      </c>
      <c r="C160" s="71" t="str">
        <f t="shared" si="16"/>
        <v/>
      </c>
      <c r="D160" s="80" t="str">
        <f t="shared" si="17"/>
        <v/>
      </c>
      <c r="E160" s="80" t="str">
        <f t="shared" si="18"/>
        <v/>
      </c>
      <c r="F160" s="80" t="str">
        <f t="shared" si="19"/>
        <v/>
      </c>
      <c r="G160" s="71" t="str">
        <f t="shared" si="20"/>
        <v/>
      </c>
    </row>
    <row r="161" spans="1:7" x14ac:dyDescent="0.25">
      <c r="A161" s="79" t="str">
        <f t="shared" si="14"/>
        <v/>
      </c>
      <c r="B161" s="73" t="str">
        <f t="shared" si="15"/>
        <v/>
      </c>
      <c r="C161" s="71" t="str">
        <f t="shared" si="16"/>
        <v/>
      </c>
      <c r="D161" s="80" t="str">
        <f t="shared" si="17"/>
        <v/>
      </c>
      <c r="E161" s="80" t="str">
        <f t="shared" si="18"/>
        <v/>
      </c>
      <c r="F161" s="80" t="str">
        <f t="shared" si="19"/>
        <v/>
      </c>
      <c r="G161" s="71" t="str">
        <f t="shared" si="20"/>
        <v/>
      </c>
    </row>
    <row r="162" spans="1:7" x14ac:dyDescent="0.25">
      <c r="A162" s="79" t="str">
        <f t="shared" si="14"/>
        <v/>
      </c>
      <c r="B162" s="73" t="str">
        <f t="shared" si="15"/>
        <v/>
      </c>
      <c r="C162" s="71" t="str">
        <f t="shared" si="16"/>
        <v/>
      </c>
      <c r="D162" s="80" t="str">
        <f t="shared" si="17"/>
        <v/>
      </c>
      <c r="E162" s="80" t="str">
        <f t="shared" si="18"/>
        <v/>
      </c>
      <c r="F162" s="80" t="str">
        <f t="shared" si="19"/>
        <v/>
      </c>
      <c r="G162" s="71" t="str">
        <f t="shared" si="20"/>
        <v/>
      </c>
    </row>
    <row r="163" spans="1:7" x14ac:dyDescent="0.25">
      <c r="A163" s="79" t="str">
        <f t="shared" si="14"/>
        <v/>
      </c>
      <c r="B163" s="73" t="str">
        <f t="shared" si="15"/>
        <v/>
      </c>
      <c r="C163" s="71" t="str">
        <f t="shared" si="16"/>
        <v/>
      </c>
      <c r="D163" s="80" t="str">
        <f t="shared" si="17"/>
        <v/>
      </c>
      <c r="E163" s="80" t="str">
        <f t="shared" si="18"/>
        <v/>
      </c>
      <c r="F163" s="80" t="str">
        <f t="shared" si="19"/>
        <v/>
      </c>
      <c r="G163" s="71" t="str">
        <f t="shared" si="20"/>
        <v/>
      </c>
    </row>
    <row r="164" spans="1:7" x14ac:dyDescent="0.25">
      <c r="A164" s="79" t="str">
        <f t="shared" si="14"/>
        <v/>
      </c>
      <c r="B164" s="73" t="str">
        <f t="shared" si="15"/>
        <v/>
      </c>
      <c r="C164" s="71" t="str">
        <f t="shared" si="16"/>
        <v/>
      </c>
      <c r="D164" s="80" t="str">
        <f t="shared" si="17"/>
        <v/>
      </c>
      <c r="E164" s="80" t="str">
        <f t="shared" si="18"/>
        <v/>
      </c>
      <c r="F164" s="80" t="str">
        <f t="shared" si="19"/>
        <v/>
      </c>
      <c r="G164" s="71" t="str">
        <f t="shared" si="20"/>
        <v/>
      </c>
    </row>
    <row r="165" spans="1:7" x14ac:dyDescent="0.25">
      <c r="A165" s="79" t="str">
        <f t="shared" si="14"/>
        <v/>
      </c>
      <c r="B165" s="73" t="str">
        <f t="shared" si="15"/>
        <v/>
      </c>
      <c r="C165" s="71" t="str">
        <f t="shared" si="16"/>
        <v/>
      </c>
      <c r="D165" s="80" t="str">
        <f t="shared" si="17"/>
        <v/>
      </c>
      <c r="E165" s="80" t="str">
        <f t="shared" si="18"/>
        <v/>
      </c>
      <c r="F165" s="80" t="str">
        <f t="shared" si="19"/>
        <v/>
      </c>
      <c r="G165" s="71" t="str">
        <f t="shared" si="20"/>
        <v/>
      </c>
    </row>
    <row r="166" spans="1:7" x14ac:dyDescent="0.25">
      <c r="A166" s="79" t="str">
        <f t="shared" si="14"/>
        <v/>
      </c>
      <c r="B166" s="73" t="str">
        <f t="shared" si="15"/>
        <v/>
      </c>
      <c r="C166" s="71" t="str">
        <f t="shared" si="16"/>
        <v/>
      </c>
      <c r="D166" s="80" t="str">
        <f t="shared" si="17"/>
        <v/>
      </c>
      <c r="E166" s="80" t="str">
        <f t="shared" si="18"/>
        <v/>
      </c>
      <c r="F166" s="80" t="str">
        <f t="shared" si="19"/>
        <v/>
      </c>
      <c r="G166" s="71" t="str">
        <f t="shared" si="20"/>
        <v/>
      </c>
    </row>
    <row r="167" spans="1:7" x14ac:dyDescent="0.25">
      <c r="A167" s="79" t="str">
        <f t="shared" si="14"/>
        <v/>
      </c>
      <c r="B167" s="73" t="str">
        <f t="shared" si="15"/>
        <v/>
      </c>
      <c r="C167" s="71" t="str">
        <f t="shared" si="16"/>
        <v/>
      </c>
      <c r="D167" s="80" t="str">
        <f t="shared" si="17"/>
        <v/>
      </c>
      <c r="E167" s="80" t="str">
        <f t="shared" si="18"/>
        <v/>
      </c>
      <c r="F167" s="80" t="str">
        <f t="shared" si="19"/>
        <v/>
      </c>
      <c r="G167" s="71" t="str">
        <f t="shared" si="20"/>
        <v/>
      </c>
    </row>
    <row r="168" spans="1:7" x14ac:dyDescent="0.25">
      <c r="A168" s="79" t="str">
        <f t="shared" si="14"/>
        <v/>
      </c>
      <c r="B168" s="73" t="str">
        <f t="shared" si="15"/>
        <v/>
      </c>
      <c r="C168" s="71" t="str">
        <f t="shared" si="16"/>
        <v/>
      </c>
      <c r="D168" s="80" t="str">
        <f t="shared" si="17"/>
        <v/>
      </c>
      <c r="E168" s="80" t="str">
        <f t="shared" si="18"/>
        <v/>
      </c>
      <c r="F168" s="80" t="str">
        <f t="shared" si="19"/>
        <v/>
      </c>
      <c r="G168" s="71" t="str">
        <f t="shared" si="20"/>
        <v/>
      </c>
    </row>
    <row r="169" spans="1:7" x14ac:dyDescent="0.25">
      <c r="A169" s="79" t="str">
        <f t="shared" si="14"/>
        <v/>
      </c>
      <c r="B169" s="73" t="str">
        <f t="shared" si="15"/>
        <v/>
      </c>
      <c r="C169" s="71" t="str">
        <f t="shared" si="16"/>
        <v/>
      </c>
      <c r="D169" s="80" t="str">
        <f t="shared" si="17"/>
        <v/>
      </c>
      <c r="E169" s="80" t="str">
        <f t="shared" si="18"/>
        <v/>
      </c>
      <c r="F169" s="80" t="str">
        <f t="shared" si="19"/>
        <v/>
      </c>
      <c r="G169" s="71" t="str">
        <f t="shared" si="20"/>
        <v/>
      </c>
    </row>
    <row r="170" spans="1:7" x14ac:dyDescent="0.25">
      <c r="A170" s="79" t="str">
        <f t="shared" si="14"/>
        <v/>
      </c>
      <c r="B170" s="73" t="str">
        <f t="shared" si="15"/>
        <v/>
      </c>
      <c r="C170" s="71" t="str">
        <f t="shared" si="16"/>
        <v/>
      </c>
      <c r="D170" s="80" t="str">
        <f t="shared" si="17"/>
        <v/>
      </c>
      <c r="E170" s="80" t="str">
        <f t="shared" si="18"/>
        <v/>
      </c>
      <c r="F170" s="80" t="str">
        <f t="shared" si="19"/>
        <v/>
      </c>
      <c r="G170" s="71" t="str">
        <f t="shared" si="20"/>
        <v/>
      </c>
    </row>
    <row r="171" spans="1:7" x14ac:dyDescent="0.25">
      <c r="A171" s="79" t="str">
        <f t="shared" si="14"/>
        <v/>
      </c>
      <c r="B171" s="73" t="str">
        <f t="shared" si="15"/>
        <v/>
      </c>
      <c r="C171" s="71" t="str">
        <f t="shared" si="16"/>
        <v/>
      </c>
      <c r="D171" s="80" t="str">
        <f t="shared" si="17"/>
        <v/>
      </c>
      <c r="E171" s="80" t="str">
        <f t="shared" si="18"/>
        <v/>
      </c>
      <c r="F171" s="80" t="str">
        <f t="shared" si="19"/>
        <v/>
      </c>
      <c r="G171" s="71" t="str">
        <f t="shared" si="20"/>
        <v/>
      </c>
    </row>
    <row r="172" spans="1:7" x14ac:dyDescent="0.25">
      <c r="A172" s="79" t="str">
        <f t="shared" si="14"/>
        <v/>
      </c>
      <c r="B172" s="73" t="str">
        <f t="shared" si="15"/>
        <v/>
      </c>
      <c r="C172" s="71" t="str">
        <f t="shared" si="16"/>
        <v/>
      </c>
      <c r="D172" s="80" t="str">
        <f t="shared" si="17"/>
        <v/>
      </c>
      <c r="E172" s="80" t="str">
        <f t="shared" si="18"/>
        <v/>
      </c>
      <c r="F172" s="80" t="str">
        <f t="shared" si="19"/>
        <v/>
      </c>
      <c r="G172" s="71" t="str">
        <f t="shared" si="20"/>
        <v/>
      </c>
    </row>
    <row r="173" spans="1:7" x14ac:dyDescent="0.25">
      <c r="A173" s="79" t="str">
        <f t="shared" si="14"/>
        <v/>
      </c>
      <c r="B173" s="73" t="str">
        <f t="shared" si="15"/>
        <v/>
      </c>
      <c r="C173" s="71" t="str">
        <f t="shared" si="16"/>
        <v/>
      </c>
      <c r="D173" s="80" t="str">
        <f t="shared" si="17"/>
        <v/>
      </c>
      <c r="E173" s="80" t="str">
        <f t="shared" si="18"/>
        <v/>
      </c>
      <c r="F173" s="80" t="str">
        <f t="shared" si="19"/>
        <v/>
      </c>
      <c r="G173" s="71" t="str">
        <f t="shared" si="20"/>
        <v/>
      </c>
    </row>
    <row r="174" spans="1:7" x14ac:dyDescent="0.25">
      <c r="A174" s="79" t="str">
        <f t="shared" si="14"/>
        <v/>
      </c>
      <c r="B174" s="73" t="str">
        <f t="shared" si="15"/>
        <v/>
      </c>
      <c r="C174" s="71" t="str">
        <f t="shared" si="16"/>
        <v/>
      </c>
      <c r="D174" s="80" t="str">
        <f t="shared" si="17"/>
        <v/>
      </c>
      <c r="E174" s="80" t="str">
        <f t="shared" si="18"/>
        <v/>
      </c>
      <c r="F174" s="80" t="str">
        <f t="shared" si="19"/>
        <v/>
      </c>
      <c r="G174" s="71" t="str">
        <f t="shared" si="20"/>
        <v/>
      </c>
    </row>
    <row r="175" spans="1:7" x14ac:dyDescent="0.25">
      <c r="A175" s="79" t="str">
        <f t="shared" si="14"/>
        <v/>
      </c>
      <c r="B175" s="73" t="str">
        <f t="shared" si="15"/>
        <v/>
      </c>
      <c r="C175" s="71" t="str">
        <f t="shared" si="16"/>
        <v/>
      </c>
      <c r="D175" s="80" t="str">
        <f t="shared" si="17"/>
        <v/>
      </c>
      <c r="E175" s="80" t="str">
        <f t="shared" si="18"/>
        <v/>
      </c>
      <c r="F175" s="80" t="str">
        <f t="shared" si="19"/>
        <v/>
      </c>
      <c r="G175" s="71" t="str">
        <f t="shared" si="20"/>
        <v/>
      </c>
    </row>
    <row r="176" spans="1:7" x14ac:dyDescent="0.25">
      <c r="A176" s="79" t="str">
        <f t="shared" si="14"/>
        <v/>
      </c>
      <c r="B176" s="73" t="str">
        <f t="shared" si="15"/>
        <v/>
      </c>
      <c r="C176" s="71" t="str">
        <f t="shared" si="16"/>
        <v/>
      </c>
      <c r="D176" s="80" t="str">
        <f t="shared" si="17"/>
        <v/>
      </c>
      <c r="E176" s="80" t="str">
        <f t="shared" si="18"/>
        <v/>
      </c>
      <c r="F176" s="80" t="str">
        <f t="shared" si="19"/>
        <v/>
      </c>
      <c r="G176" s="71" t="str">
        <f t="shared" si="20"/>
        <v/>
      </c>
    </row>
    <row r="177" spans="1:7" x14ac:dyDescent="0.25">
      <c r="A177" s="79" t="str">
        <f t="shared" si="14"/>
        <v/>
      </c>
      <c r="B177" s="73" t="str">
        <f t="shared" si="15"/>
        <v/>
      </c>
      <c r="C177" s="71" t="str">
        <f t="shared" si="16"/>
        <v/>
      </c>
      <c r="D177" s="80" t="str">
        <f t="shared" si="17"/>
        <v/>
      </c>
      <c r="E177" s="80" t="str">
        <f t="shared" si="18"/>
        <v/>
      </c>
      <c r="F177" s="80" t="str">
        <f t="shared" si="19"/>
        <v/>
      </c>
      <c r="G177" s="71" t="str">
        <f t="shared" si="20"/>
        <v/>
      </c>
    </row>
    <row r="178" spans="1:7" x14ac:dyDescent="0.25">
      <c r="A178" s="79" t="str">
        <f t="shared" si="14"/>
        <v/>
      </c>
      <c r="B178" s="73" t="str">
        <f t="shared" si="15"/>
        <v/>
      </c>
      <c r="C178" s="71" t="str">
        <f t="shared" si="16"/>
        <v/>
      </c>
      <c r="D178" s="80" t="str">
        <f t="shared" si="17"/>
        <v/>
      </c>
      <c r="E178" s="80" t="str">
        <f t="shared" si="18"/>
        <v/>
      </c>
      <c r="F178" s="80" t="str">
        <f t="shared" si="19"/>
        <v/>
      </c>
      <c r="G178" s="71" t="str">
        <f t="shared" si="20"/>
        <v/>
      </c>
    </row>
    <row r="179" spans="1:7" x14ac:dyDescent="0.25">
      <c r="A179" s="79" t="str">
        <f t="shared" si="14"/>
        <v/>
      </c>
      <c r="B179" s="73" t="str">
        <f t="shared" si="15"/>
        <v/>
      </c>
      <c r="C179" s="71" t="str">
        <f t="shared" si="16"/>
        <v/>
      </c>
      <c r="D179" s="80" t="str">
        <f t="shared" si="17"/>
        <v/>
      </c>
      <c r="E179" s="80" t="str">
        <f t="shared" si="18"/>
        <v/>
      </c>
      <c r="F179" s="80" t="str">
        <f t="shared" si="19"/>
        <v/>
      </c>
      <c r="G179" s="71" t="str">
        <f t="shared" si="20"/>
        <v/>
      </c>
    </row>
    <row r="180" spans="1:7" x14ac:dyDescent="0.25">
      <c r="A180" s="79" t="str">
        <f t="shared" si="14"/>
        <v/>
      </c>
      <c r="B180" s="73" t="str">
        <f t="shared" si="15"/>
        <v/>
      </c>
      <c r="C180" s="71" t="str">
        <f t="shared" si="16"/>
        <v/>
      </c>
      <c r="D180" s="80" t="str">
        <f t="shared" si="17"/>
        <v/>
      </c>
      <c r="E180" s="80" t="str">
        <f t="shared" si="18"/>
        <v/>
      </c>
      <c r="F180" s="80" t="str">
        <f t="shared" si="19"/>
        <v/>
      </c>
      <c r="G180" s="71" t="str">
        <f t="shared" si="20"/>
        <v/>
      </c>
    </row>
    <row r="181" spans="1:7" x14ac:dyDescent="0.25">
      <c r="A181" s="79" t="str">
        <f t="shared" si="14"/>
        <v/>
      </c>
      <c r="B181" s="73" t="str">
        <f t="shared" si="15"/>
        <v/>
      </c>
      <c r="C181" s="71" t="str">
        <f t="shared" si="16"/>
        <v/>
      </c>
      <c r="D181" s="80" t="str">
        <f t="shared" si="17"/>
        <v/>
      </c>
      <c r="E181" s="80" t="str">
        <f t="shared" si="18"/>
        <v/>
      </c>
      <c r="F181" s="80" t="str">
        <f t="shared" si="19"/>
        <v/>
      </c>
      <c r="G181" s="71" t="str">
        <f t="shared" si="20"/>
        <v/>
      </c>
    </row>
    <row r="182" spans="1:7" x14ac:dyDescent="0.25">
      <c r="A182" s="79" t="str">
        <f t="shared" si="14"/>
        <v/>
      </c>
      <c r="B182" s="73" t="str">
        <f t="shared" si="15"/>
        <v/>
      </c>
      <c r="C182" s="71" t="str">
        <f t="shared" si="16"/>
        <v/>
      </c>
      <c r="D182" s="80" t="str">
        <f t="shared" si="17"/>
        <v/>
      </c>
      <c r="E182" s="80" t="str">
        <f t="shared" si="18"/>
        <v/>
      </c>
      <c r="F182" s="80" t="str">
        <f t="shared" si="19"/>
        <v/>
      </c>
      <c r="G182" s="71" t="str">
        <f t="shared" si="20"/>
        <v/>
      </c>
    </row>
    <row r="183" spans="1:7" x14ac:dyDescent="0.25">
      <c r="A183" s="79" t="str">
        <f t="shared" si="14"/>
        <v/>
      </c>
      <c r="B183" s="73" t="str">
        <f t="shared" si="15"/>
        <v/>
      </c>
      <c r="C183" s="71" t="str">
        <f t="shared" si="16"/>
        <v/>
      </c>
      <c r="D183" s="80" t="str">
        <f t="shared" si="17"/>
        <v/>
      </c>
      <c r="E183" s="80" t="str">
        <f t="shared" si="18"/>
        <v/>
      </c>
      <c r="F183" s="80" t="str">
        <f t="shared" si="19"/>
        <v/>
      </c>
      <c r="G183" s="71" t="str">
        <f t="shared" si="20"/>
        <v/>
      </c>
    </row>
    <row r="184" spans="1:7" x14ac:dyDescent="0.25">
      <c r="A184" s="79" t="str">
        <f t="shared" si="14"/>
        <v/>
      </c>
      <c r="B184" s="73" t="str">
        <f t="shared" si="15"/>
        <v/>
      </c>
      <c r="C184" s="71" t="str">
        <f t="shared" si="16"/>
        <v/>
      </c>
      <c r="D184" s="80" t="str">
        <f t="shared" si="17"/>
        <v/>
      </c>
      <c r="E184" s="80" t="str">
        <f t="shared" si="18"/>
        <v/>
      </c>
      <c r="F184" s="80" t="str">
        <f t="shared" si="19"/>
        <v/>
      </c>
      <c r="G184" s="71" t="str">
        <f t="shared" si="20"/>
        <v/>
      </c>
    </row>
    <row r="185" spans="1:7" x14ac:dyDescent="0.25">
      <c r="A185" s="79" t="str">
        <f t="shared" si="14"/>
        <v/>
      </c>
      <c r="B185" s="73" t="str">
        <f t="shared" si="15"/>
        <v/>
      </c>
      <c r="C185" s="71" t="str">
        <f t="shared" si="16"/>
        <v/>
      </c>
      <c r="D185" s="80" t="str">
        <f t="shared" si="17"/>
        <v/>
      </c>
      <c r="E185" s="80" t="str">
        <f t="shared" si="18"/>
        <v/>
      </c>
      <c r="F185" s="80" t="str">
        <f t="shared" si="19"/>
        <v/>
      </c>
      <c r="G185" s="71" t="str">
        <f t="shared" si="20"/>
        <v/>
      </c>
    </row>
    <row r="186" spans="1:7" x14ac:dyDescent="0.25">
      <c r="A186" s="79" t="str">
        <f t="shared" si="14"/>
        <v/>
      </c>
      <c r="B186" s="73" t="str">
        <f t="shared" si="15"/>
        <v/>
      </c>
      <c r="C186" s="71" t="str">
        <f t="shared" si="16"/>
        <v/>
      </c>
      <c r="D186" s="80" t="str">
        <f t="shared" si="17"/>
        <v/>
      </c>
      <c r="E186" s="80" t="str">
        <f t="shared" si="18"/>
        <v/>
      </c>
      <c r="F186" s="80" t="str">
        <f t="shared" si="19"/>
        <v/>
      </c>
      <c r="G186" s="71" t="str">
        <f t="shared" si="20"/>
        <v/>
      </c>
    </row>
    <row r="187" spans="1:7" x14ac:dyDescent="0.25">
      <c r="A187" s="79" t="str">
        <f t="shared" si="14"/>
        <v/>
      </c>
      <c r="B187" s="73" t="str">
        <f t="shared" si="15"/>
        <v/>
      </c>
      <c r="C187" s="71" t="str">
        <f t="shared" si="16"/>
        <v/>
      </c>
      <c r="D187" s="80" t="str">
        <f t="shared" si="17"/>
        <v/>
      </c>
      <c r="E187" s="80" t="str">
        <f t="shared" si="18"/>
        <v/>
      </c>
      <c r="F187" s="80" t="str">
        <f t="shared" si="19"/>
        <v/>
      </c>
      <c r="G187" s="71" t="str">
        <f t="shared" si="20"/>
        <v/>
      </c>
    </row>
    <row r="188" spans="1:7" x14ac:dyDescent="0.25">
      <c r="A188" s="79" t="str">
        <f t="shared" si="14"/>
        <v/>
      </c>
      <c r="B188" s="73" t="str">
        <f t="shared" si="15"/>
        <v/>
      </c>
      <c r="C188" s="71" t="str">
        <f t="shared" si="16"/>
        <v/>
      </c>
      <c r="D188" s="80" t="str">
        <f t="shared" si="17"/>
        <v/>
      </c>
      <c r="E188" s="80" t="str">
        <f t="shared" si="18"/>
        <v/>
      </c>
      <c r="F188" s="80" t="str">
        <f t="shared" si="19"/>
        <v/>
      </c>
      <c r="G188" s="71" t="str">
        <f t="shared" si="20"/>
        <v/>
      </c>
    </row>
    <row r="189" spans="1:7" x14ac:dyDescent="0.25">
      <c r="A189" s="79" t="str">
        <f t="shared" si="14"/>
        <v/>
      </c>
      <c r="B189" s="73" t="str">
        <f t="shared" si="15"/>
        <v/>
      </c>
      <c r="C189" s="71" t="str">
        <f t="shared" si="16"/>
        <v/>
      </c>
      <c r="D189" s="80" t="str">
        <f t="shared" si="17"/>
        <v/>
      </c>
      <c r="E189" s="80" t="str">
        <f t="shared" si="18"/>
        <v/>
      </c>
      <c r="F189" s="80" t="str">
        <f t="shared" si="19"/>
        <v/>
      </c>
      <c r="G189" s="71" t="str">
        <f t="shared" si="20"/>
        <v/>
      </c>
    </row>
    <row r="190" spans="1:7" x14ac:dyDescent="0.25">
      <c r="A190" s="79" t="str">
        <f t="shared" si="14"/>
        <v/>
      </c>
      <c r="B190" s="73" t="str">
        <f t="shared" si="15"/>
        <v/>
      </c>
      <c r="C190" s="71" t="str">
        <f t="shared" si="16"/>
        <v/>
      </c>
      <c r="D190" s="80" t="str">
        <f t="shared" si="17"/>
        <v/>
      </c>
      <c r="E190" s="80" t="str">
        <f t="shared" si="18"/>
        <v/>
      </c>
      <c r="F190" s="80" t="str">
        <f t="shared" si="19"/>
        <v/>
      </c>
      <c r="G190" s="71" t="str">
        <f t="shared" si="20"/>
        <v/>
      </c>
    </row>
    <row r="191" spans="1:7" x14ac:dyDescent="0.25">
      <c r="A191" s="79" t="str">
        <f t="shared" si="14"/>
        <v/>
      </c>
      <c r="B191" s="73" t="str">
        <f t="shared" si="15"/>
        <v/>
      </c>
      <c r="C191" s="71" t="str">
        <f t="shared" si="16"/>
        <v/>
      </c>
      <c r="D191" s="80" t="str">
        <f t="shared" si="17"/>
        <v/>
      </c>
      <c r="E191" s="80" t="str">
        <f t="shared" si="18"/>
        <v/>
      </c>
      <c r="F191" s="80" t="str">
        <f t="shared" si="19"/>
        <v/>
      </c>
      <c r="G191" s="71" t="str">
        <f t="shared" si="20"/>
        <v/>
      </c>
    </row>
    <row r="192" spans="1:7" x14ac:dyDescent="0.25">
      <c r="A192" s="79" t="str">
        <f t="shared" si="14"/>
        <v/>
      </c>
      <c r="B192" s="73" t="str">
        <f t="shared" si="15"/>
        <v/>
      </c>
      <c r="C192" s="71" t="str">
        <f t="shared" si="16"/>
        <v/>
      </c>
      <c r="D192" s="80" t="str">
        <f t="shared" si="17"/>
        <v/>
      </c>
      <c r="E192" s="80" t="str">
        <f t="shared" si="18"/>
        <v/>
      </c>
      <c r="F192" s="80" t="str">
        <f t="shared" si="19"/>
        <v/>
      </c>
      <c r="G192" s="71" t="str">
        <f t="shared" si="20"/>
        <v/>
      </c>
    </row>
    <row r="193" spans="1:7" x14ac:dyDescent="0.25">
      <c r="A193" s="79" t="str">
        <f t="shared" si="14"/>
        <v/>
      </c>
      <c r="B193" s="73" t="str">
        <f t="shared" si="15"/>
        <v/>
      </c>
      <c r="C193" s="71" t="str">
        <f t="shared" si="16"/>
        <v/>
      </c>
      <c r="D193" s="80" t="str">
        <f t="shared" si="17"/>
        <v/>
      </c>
      <c r="E193" s="80" t="str">
        <f t="shared" si="18"/>
        <v/>
      </c>
      <c r="F193" s="80" t="str">
        <f t="shared" si="19"/>
        <v/>
      </c>
      <c r="G193" s="71" t="str">
        <f t="shared" si="20"/>
        <v/>
      </c>
    </row>
    <row r="194" spans="1:7" x14ac:dyDescent="0.25">
      <c r="A194" s="79" t="str">
        <f t="shared" si="14"/>
        <v/>
      </c>
      <c r="B194" s="73" t="str">
        <f t="shared" si="15"/>
        <v/>
      </c>
      <c r="C194" s="71" t="str">
        <f t="shared" si="16"/>
        <v/>
      </c>
      <c r="D194" s="80" t="str">
        <f t="shared" si="17"/>
        <v/>
      </c>
      <c r="E194" s="80" t="str">
        <f t="shared" si="18"/>
        <v/>
      </c>
      <c r="F194" s="80" t="str">
        <f t="shared" si="19"/>
        <v/>
      </c>
      <c r="G194" s="71" t="str">
        <f t="shared" si="20"/>
        <v/>
      </c>
    </row>
    <row r="195" spans="1:7" x14ac:dyDescent="0.25">
      <c r="A195" s="79" t="str">
        <f t="shared" si="14"/>
        <v/>
      </c>
      <c r="B195" s="73" t="str">
        <f t="shared" si="15"/>
        <v/>
      </c>
      <c r="C195" s="71" t="str">
        <f t="shared" si="16"/>
        <v/>
      </c>
      <c r="D195" s="80" t="str">
        <f t="shared" si="17"/>
        <v/>
      </c>
      <c r="E195" s="80" t="str">
        <f t="shared" si="18"/>
        <v/>
      </c>
      <c r="F195" s="80" t="str">
        <f t="shared" si="19"/>
        <v/>
      </c>
      <c r="G195" s="71" t="str">
        <f t="shared" si="20"/>
        <v/>
      </c>
    </row>
    <row r="196" spans="1:7" x14ac:dyDescent="0.25">
      <c r="A196" s="79" t="str">
        <f t="shared" si="14"/>
        <v/>
      </c>
      <c r="B196" s="73" t="str">
        <f t="shared" si="15"/>
        <v/>
      </c>
      <c r="C196" s="71" t="str">
        <f t="shared" si="16"/>
        <v/>
      </c>
      <c r="D196" s="80" t="str">
        <f t="shared" si="17"/>
        <v/>
      </c>
      <c r="E196" s="80" t="str">
        <f t="shared" si="18"/>
        <v/>
      </c>
      <c r="F196" s="80" t="str">
        <f t="shared" si="19"/>
        <v/>
      </c>
      <c r="G196" s="71" t="str">
        <f t="shared" si="20"/>
        <v/>
      </c>
    </row>
    <row r="197" spans="1:7" x14ac:dyDescent="0.25">
      <c r="A197" s="79" t="str">
        <f t="shared" si="14"/>
        <v/>
      </c>
      <c r="B197" s="73" t="str">
        <f t="shared" si="15"/>
        <v/>
      </c>
      <c r="C197" s="71" t="str">
        <f t="shared" si="16"/>
        <v/>
      </c>
      <c r="D197" s="80" t="str">
        <f t="shared" si="17"/>
        <v/>
      </c>
      <c r="E197" s="80" t="str">
        <f t="shared" si="18"/>
        <v/>
      </c>
      <c r="F197" s="80" t="str">
        <f t="shared" si="19"/>
        <v/>
      </c>
      <c r="G197" s="71" t="str">
        <f t="shared" si="20"/>
        <v/>
      </c>
    </row>
    <row r="198" spans="1:7" x14ac:dyDescent="0.25">
      <c r="A198" s="79" t="str">
        <f t="shared" si="14"/>
        <v/>
      </c>
      <c r="B198" s="73" t="str">
        <f t="shared" si="15"/>
        <v/>
      </c>
      <c r="C198" s="71" t="str">
        <f t="shared" si="16"/>
        <v/>
      </c>
      <c r="D198" s="80" t="str">
        <f t="shared" si="17"/>
        <v/>
      </c>
      <c r="E198" s="80" t="str">
        <f t="shared" si="18"/>
        <v/>
      </c>
      <c r="F198" s="80" t="str">
        <f t="shared" si="19"/>
        <v/>
      </c>
      <c r="G198" s="71" t="str">
        <f t="shared" si="20"/>
        <v/>
      </c>
    </row>
    <row r="199" spans="1:7" x14ac:dyDescent="0.25">
      <c r="A199" s="79" t="str">
        <f t="shared" si="14"/>
        <v/>
      </c>
      <c r="B199" s="73" t="str">
        <f t="shared" si="15"/>
        <v/>
      </c>
      <c r="C199" s="71" t="str">
        <f t="shared" si="16"/>
        <v/>
      </c>
      <c r="D199" s="80" t="str">
        <f t="shared" si="17"/>
        <v/>
      </c>
      <c r="E199" s="80" t="str">
        <f t="shared" si="18"/>
        <v/>
      </c>
      <c r="F199" s="80" t="str">
        <f t="shared" si="19"/>
        <v/>
      </c>
      <c r="G199" s="71" t="str">
        <f t="shared" si="20"/>
        <v/>
      </c>
    </row>
    <row r="200" spans="1:7" x14ac:dyDescent="0.25">
      <c r="A200" s="79" t="str">
        <f t="shared" si="14"/>
        <v/>
      </c>
      <c r="B200" s="73" t="str">
        <f t="shared" si="15"/>
        <v/>
      </c>
      <c r="C200" s="71" t="str">
        <f t="shared" si="16"/>
        <v/>
      </c>
      <c r="D200" s="80" t="str">
        <f t="shared" si="17"/>
        <v/>
      </c>
      <c r="E200" s="80" t="str">
        <f t="shared" si="18"/>
        <v/>
      </c>
      <c r="F200" s="80" t="str">
        <f t="shared" si="19"/>
        <v/>
      </c>
      <c r="G200" s="71" t="str">
        <f t="shared" si="20"/>
        <v/>
      </c>
    </row>
    <row r="201" spans="1:7" x14ac:dyDescent="0.25">
      <c r="A201" s="79" t="str">
        <f t="shared" si="14"/>
        <v/>
      </c>
      <c r="B201" s="73" t="str">
        <f t="shared" si="15"/>
        <v/>
      </c>
      <c r="C201" s="71" t="str">
        <f t="shared" si="16"/>
        <v/>
      </c>
      <c r="D201" s="80" t="str">
        <f t="shared" si="17"/>
        <v/>
      </c>
      <c r="E201" s="80" t="str">
        <f t="shared" si="18"/>
        <v/>
      </c>
      <c r="F201" s="80" t="str">
        <f t="shared" si="19"/>
        <v/>
      </c>
      <c r="G201" s="71" t="str">
        <f t="shared" si="20"/>
        <v/>
      </c>
    </row>
    <row r="202" spans="1:7" x14ac:dyDescent="0.25">
      <c r="A202" s="79" t="str">
        <f t="shared" si="14"/>
        <v/>
      </c>
      <c r="B202" s="73" t="str">
        <f t="shared" si="15"/>
        <v/>
      </c>
      <c r="C202" s="71" t="str">
        <f t="shared" si="16"/>
        <v/>
      </c>
      <c r="D202" s="80" t="str">
        <f t="shared" si="17"/>
        <v/>
      </c>
      <c r="E202" s="80" t="str">
        <f t="shared" si="18"/>
        <v/>
      </c>
      <c r="F202" s="80" t="str">
        <f t="shared" si="19"/>
        <v/>
      </c>
      <c r="G202" s="71" t="str">
        <f t="shared" si="20"/>
        <v/>
      </c>
    </row>
    <row r="203" spans="1:7" x14ac:dyDescent="0.25">
      <c r="A203" s="79" t="str">
        <f t="shared" ref="A203:A266" si="21">IF(B203="","",EDATE(A202,1))</f>
        <v/>
      </c>
      <c r="B203" s="73" t="str">
        <f t="shared" ref="B203:B266" si="22">IF(B202="","",IF(SUM(B202)+1&lt;=$E$7,SUM(B202)+1,""))</f>
        <v/>
      </c>
      <c r="C203" s="71" t="str">
        <f t="shared" ref="C203:C266" si="23">IF(B203="","",G202)</f>
        <v/>
      </c>
      <c r="D203" s="80" t="str">
        <f t="shared" ref="D203:D266" si="24">IF(B203="","",IPMT($E$11/12,B203,$E$7,-$E$8,$E$9,0))</f>
        <v/>
      </c>
      <c r="E203" s="80" t="str">
        <f t="shared" ref="E203:E266" si="25">IF(B203="","",PPMT($E$11/12,B203,$E$7,-$E$8,$E$9,0))</f>
        <v/>
      </c>
      <c r="F203" s="80" t="str">
        <f t="shared" ref="F203:F266" si="26">IF(B203="","",SUM(D203:E203))</f>
        <v/>
      </c>
      <c r="G203" s="71" t="str">
        <f t="shared" ref="G203:G266" si="27">IF(B203="","",SUM(C203)-SUM(E203))</f>
        <v/>
      </c>
    </row>
    <row r="204" spans="1:7" x14ac:dyDescent="0.25">
      <c r="A204" s="79" t="str">
        <f t="shared" si="21"/>
        <v/>
      </c>
      <c r="B204" s="73" t="str">
        <f t="shared" si="22"/>
        <v/>
      </c>
      <c r="C204" s="71" t="str">
        <f t="shared" si="23"/>
        <v/>
      </c>
      <c r="D204" s="80" t="str">
        <f t="shared" si="24"/>
        <v/>
      </c>
      <c r="E204" s="80" t="str">
        <f t="shared" si="25"/>
        <v/>
      </c>
      <c r="F204" s="80" t="str">
        <f t="shared" si="26"/>
        <v/>
      </c>
      <c r="G204" s="71" t="str">
        <f t="shared" si="27"/>
        <v/>
      </c>
    </row>
    <row r="205" spans="1:7" x14ac:dyDescent="0.25">
      <c r="A205" s="79" t="str">
        <f t="shared" si="21"/>
        <v/>
      </c>
      <c r="B205" s="73" t="str">
        <f t="shared" si="22"/>
        <v/>
      </c>
      <c r="C205" s="71" t="str">
        <f t="shared" si="23"/>
        <v/>
      </c>
      <c r="D205" s="80" t="str">
        <f t="shared" si="24"/>
        <v/>
      </c>
      <c r="E205" s="80" t="str">
        <f t="shared" si="25"/>
        <v/>
      </c>
      <c r="F205" s="80" t="str">
        <f t="shared" si="26"/>
        <v/>
      </c>
      <c r="G205" s="71" t="str">
        <f t="shared" si="27"/>
        <v/>
      </c>
    </row>
    <row r="206" spans="1:7" x14ac:dyDescent="0.25">
      <c r="A206" s="79" t="str">
        <f t="shared" si="21"/>
        <v/>
      </c>
      <c r="B206" s="73" t="str">
        <f t="shared" si="22"/>
        <v/>
      </c>
      <c r="C206" s="71" t="str">
        <f t="shared" si="23"/>
        <v/>
      </c>
      <c r="D206" s="80" t="str">
        <f t="shared" si="24"/>
        <v/>
      </c>
      <c r="E206" s="80" t="str">
        <f t="shared" si="25"/>
        <v/>
      </c>
      <c r="F206" s="80" t="str">
        <f t="shared" si="26"/>
        <v/>
      </c>
      <c r="G206" s="71" t="str">
        <f t="shared" si="27"/>
        <v/>
      </c>
    </row>
    <row r="207" spans="1:7" x14ac:dyDescent="0.25">
      <c r="A207" s="79" t="str">
        <f t="shared" si="21"/>
        <v/>
      </c>
      <c r="B207" s="73" t="str">
        <f t="shared" si="22"/>
        <v/>
      </c>
      <c r="C207" s="71" t="str">
        <f t="shared" si="23"/>
        <v/>
      </c>
      <c r="D207" s="80" t="str">
        <f t="shared" si="24"/>
        <v/>
      </c>
      <c r="E207" s="80" t="str">
        <f t="shared" si="25"/>
        <v/>
      </c>
      <c r="F207" s="80" t="str">
        <f t="shared" si="26"/>
        <v/>
      </c>
      <c r="G207" s="71" t="str">
        <f t="shared" si="27"/>
        <v/>
      </c>
    </row>
    <row r="208" spans="1:7" x14ac:dyDescent="0.25">
      <c r="A208" s="79" t="str">
        <f t="shared" si="21"/>
        <v/>
      </c>
      <c r="B208" s="73" t="str">
        <f t="shared" si="22"/>
        <v/>
      </c>
      <c r="C208" s="71" t="str">
        <f t="shared" si="23"/>
        <v/>
      </c>
      <c r="D208" s="80" t="str">
        <f t="shared" si="24"/>
        <v/>
      </c>
      <c r="E208" s="80" t="str">
        <f t="shared" si="25"/>
        <v/>
      </c>
      <c r="F208" s="80" t="str">
        <f t="shared" si="26"/>
        <v/>
      </c>
      <c r="G208" s="71" t="str">
        <f t="shared" si="27"/>
        <v/>
      </c>
    </row>
    <row r="209" spans="1:7" x14ac:dyDescent="0.25">
      <c r="A209" s="79" t="str">
        <f t="shared" si="21"/>
        <v/>
      </c>
      <c r="B209" s="73" t="str">
        <f t="shared" si="22"/>
        <v/>
      </c>
      <c r="C209" s="71" t="str">
        <f t="shared" si="23"/>
        <v/>
      </c>
      <c r="D209" s="80" t="str">
        <f t="shared" si="24"/>
        <v/>
      </c>
      <c r="E209" s="80" t="str">
        <f t="shared" si="25"/>
        <v/>
      </c>
      <c r="F209" s="80" t="str">
        <f t="shared" si="26"/>
        <v/>
      </c>
      <c r="G209" s="71" t="str">
        <f t="shared" si="27"/>
        <v/>
      </c>
    </row>
    <row r="210" spans="1:7" x14ac:dyDescent="0.25">
      <c r="A210" s="79" t="str">
        <f t="shared" si="21"/>
        <v/>
      </c>
      <c r="B210" s="73" t="str">
        <f t="shared" si="22"/>
        <v/>
      </c>
      <c r="C210" s="71" t="str">
        <f t="shared" si="23"/>
        <v/>
      </c>
      <c r="D210" s="80" t="str">
        <f t="shared" si="24"/>
        <v/>
      </c>
      <c r="E210" s="80" t="str">
        <f t="shared" si="25"/>
        <v/>
      </c>
      <c r="F210" s="80" t="str">
        <f t="shared" si="26"/>
        <v/>
      </c>
      <c r="G210" s="71" t="str">
        <f t="shared" si="27"/>
        <v/>
      </c>
    </row>
    <row r="211" spans="1:7" x14ac:dyDescent="0.25">
      <c r="A211" s="79" t="str">
        <f t="shared" si="21"/>
        <v/>
      </c>
      <c r="B211" s="73" t="str">
        <f t="shared" si="22"/>
        <v/>
      </c>
      <c r="C211" s="71" t="str">
        <f t="shared" si="23"/>
        <v/>
      </c>
      <c r="D211" s="80" t="str">
        <f t="shared" si="24"/>
        <v/>
      </c>
      <c r="E211" s="80" t="str">
        <f t="shared" si="25"/>
        <v/>
      </c>
      <c r="F211" s="80" t="str">
        <f t="shared" si="26"/>
        <v/>
      </c>
      <c r="G211" s="71" t="str">
        <f t="shared" si="27"/>
        <v/>
      </c>
    </row>
    <row r="212" spans="1:7" x14ac:dyDescent="0.25">
      <c r="A212" s="79" t="str">
        <f t="shared" si="21"/>
        <v/>
      </c>
      <c r="B212" s="73" t="str">
        <f t="shared" si="22"/>
        <v/>
      </c>
      <c r="C212" s="71" t="str">
        <f t="shared" si="23"/>
        <v/>
      </c>
      <c r="D212" s="80" t="str">
        <f t="shared" si="24"/>
        <v/>
      </c>
      <c r="E212" s="80" t="str">
        <f t="shared" si="25"/>
        <v/>
      </c>
      <c r="F212" s="80" t="str">
        <f t="shared" si="26"/>
        <v/>
      </c>
      <c r="G212" s="71" t="str">
        <f t="shared" si="27"/>
        <v/>
      </c>
    </row>
    <row r="213" spans="1:7" x14ac:dyDescent="0.25">
      <c r="A213" s="79" t="str">
        <f t="shared" si="21"/>
        <v/>
      </c>
      <c r="B213" s="73" t="str">
        <f t="shared" si="22"/>
        <v/>
      </c>
      <c r="C213" s="71" t="str">
        <f t="shared" si="23"/>
        <v/>
      </c>
      <c r="D213" s="80" t="str">
        <f t="shared" si="24"/>
        <v/>
      </c>
      <c r="E213" s="80" t="str">
        <f t="shared" si="25"/>
        <v/>
      </c>
      <c r="F213" s="80" t="str">
        <f t="shared" si="26"/>
        <v/>
      </c>
      <c r="G213" s="71" t="str">
        <f t="shared" si="27"/>
        <v/>
      </c>
    </row>
    <row r="214" spans="1:7" x14ac:dyDescent="0.25">
      <c r="A214" s="79" t="str">
        <f t="shared" si="21"/>
        <v/>
      </c>
      <c r="B214" s="73" t="str">
        <f t="shared" si="22"/>
        <v/>
      </c>
      <c r="C214" s="71" t="str">
        <f t="shared" si="23"/>
        <v/>
      </c>
      <c r="D214" s="80" t="str">
        <f t="shared" si="24"/>
        <v/>
      </c>
      <c r="E214" s="80" t="str">
        <f t="shared" si="25"/>
        <v/>
      </c>
      <c r="F214" s="80" t="str">
        <f t="shared" si="26"/>
        <v/>
      </c>
      <c r="G214" s="71" t="str">
        <f t="shared" si="27"/>
        <v/>
      </c>
    </row>
    <row r="215" spans="1:7" x14ac:dyDescent="0.25">
      <c r="A215" s="79" t="str">
        <f t="shared" si="21"/>
        <v/>
      </c>
      <c r="B215" s="73" t="str">
        <f t="shared" si="22"/>
        <v/>
      </c>
      <c r="C215" s="71" t="str">
        <f t="shared" si="23"/>
        <v/>
      </c>
      <c r="D215" s="80" t="str">
        <f t="shared" si="24"/>
        <v/>
      </c>
      <c r="E215" s="80" t="str">
        <f t="shared" si="25"/>
        <v/>
      </c>
      <c r="F215" s="80" t="str">
        <f t="shared" si="26"/>
        <v/>
      </c>
      <c r="G215" s="71" t="str">
        <f t="shared" si="27"/>
        <v/>
      </c>
    </row>
    <row r="216" spans="1:7" x14ac:dyDescent="0.25">
      <c r="A216" s="79" t="str">
        <f t="shared" si="21"/>
        <v/>
      </c>
      <c r="B216" s="73" t="str">
        <f t="shared" si="22"/>
        <v/>
      </c>
      <c r="C216" s="71" t="str">
        <f t="shared" si="23"/>
        <v/>
      </c>
      <c r="D216" s="80" t="str">
        <f t="shared" si="24"/>
        <v/>
      </c>
      <c r="E216" s="80" t="str">
        <f t="shared" si="25"/>
        <v/>
      </c>
      <c r="F216" s="80" t="str">
        <f t="shared" si="26"/>
        <v/>
      </c>
      <c r="G216" s="71" t="str">
        <f t="shared" si="27"/>
        <v/>
      </c>
    </row>
    <row r="217" spans="1:7" x14ac:dyDescent="0.25">
      <c r="A217" s="79" t="str">
        <f t="shared" si="21"/>
        <v/>
      </c>
      <c r="B217" s="73" t="str">
        <f t="shared" si="22"/>
        <v/>
      </c>
      <c r="C217" s="71" t="str">
        <f t="shared" si="23"/>
        <v/>
      </c>
      <c r="D217" s="80" t="str">
        <f t="shared" si="24"/>
        <v/>
      </c>
      <c r="E217" s="80" t="str">
        <f t="shared" si="25"/>
        <v/>
      </c>
      <c r="F217" s="80" t="str">
        <f t="shared" si="26"/>
        <v/>
      </c>
      <c r="G217" s="71" t="str">
        <f t="shared" si="27"/>
        <v/>
      </c>
    </row>
    <row r="218" spans="1:7" x14ac:dyDescent="0.25">
      <c r="A218" s="79" t="str">
        <f t="shared" si="21"/>
        <v/>
      </c>
      <c r="B218" s="73" t="str">
        <f t="shared" si="22"/>
        <v/>
      </c>
      <c r="C218" s="71" t="str">
        <f t="shared" si="23"/>
        <v/>
      </c>
      <c r="D218" s="80" t="str">
        <f t="shared" si="24"/>
        <v/>
      </c>
      <c r="E218" s="80" t="str">
        <f t="shared" si="25"/>
        <v/>
      </c>
      <c r="F218" s="80" t="str">
        <f t="shared" si="26"/>
        <v/>
      </c>
      <c r="G218" s="71" t="str">
        <f t="shared" si="27"/>
        <v/>
      </c>
    </row>
    <row r="219" spans="1:7" x14ac:dyDescent="0.25">
      <c r="A219" s="79" t="str">
        <f t="shared" si="21"/>
        <v/>
      </c>
      <c r="B219" s="73" t="str">
        <f t="shared" si="22"/>
        <v/>
      </c>
      <c r="C219" s="71" t="str">
        <f t="shared" si="23"/>
        <v/>
      </c>
      <c r="D219" s="80" t="str">
        <f t="shared" si="24"/>
        <v/>
      </c>
      <c r="E219" s="80" t="str">
        <f t="shared" si="25"/>
        <v/>
      </c>
      <c r="F219" s="80" t="str">
        <f t="shared" si="26"/>
        <v/>
      </c>
      <c r="G219" s="71" t="str">
        <f t="shared" si="27"/>
        <v/>
      </c>
    </row>
    <row r="220" spans="1:7" x14ac:dyDescent="0.25">
      <c r="A220" s="79" t="str">
        <f t="shared" si="21"/>
        <v/>
      </c>
      <c r="B220" s="73" t="str">
        <f t="shared" si="22"/>
        <v/>
      </c>
      <c r="C220" s="71" t="str">
        <f t="shared" si="23"/>
        <v/>
      </c>
      <c r="D220" s="80" t="str">
        <f t="shared" si="24"/>
        <v/>
      </c>
      <c r="E220" s="80" t="str">
        <f t="shared" si="25"/>
        <v/>
      </c>
      <c r="F220" s="80" t="str">
        <f t="shared" si="26"/>
        <v/>
      </c>
      <c r="G220" s="71" t="str">
        <f t="shared" si="27"/>
        <v/>
      </c>
    </row>
    <row r="221" spans="1:7" x14ac:dyDescent="0.25">
      <c r="A221" s="79" t="str">
        <f t="shared" si="21"/>
        <v/>
      </c>
      <c r="B221" s="73" t="str">
        <f t="shared" si="22"/>
        <v/>
      </c>
      <c r="C221" s="71" t="str">
        <f t="shared" si="23"/>
        <v/>
      </c>
      <c r="D221" s="80" t="str">
        <f t="shared" si="24"/>
        <v/>
      </c>
      <c r="E221" s="80" t="str">
        <f t="shared" si="25"/>
        <v/>
      </c>
      <c r="F221" s="80" t="str">
        <f t="shared" si="26"/>
        <v/>
      </c>
      <c r="G221" s="71" t="str">
        <f t="shared" si="27"/>
        <v/>
      </c>
    </row>
    <row r="222" spans="1:7" x14ac:dyDescent="0.25">
      <c r="A222" s="79" t="str">
        <f t="shared" si="21"/>
        <v/>
      </c>
      <c r="B222" s="73" t="str">
        <f t="shared" si="22"/>
        <v/>
      </c>
      <c r="C222" s="71" t="str">
        <f t="shared" si="23"/>
        <v/>
      </c>
      <c r="D222" s="80" t="str">
        <f t="shared" si="24"/>
        <v/>
      </c>
      <c r="E222" s="80" t="str">
        <f t="shared" si="25"/>
        <v/>
      </c>
      <c r="F222" s="80" t="str">
        <f t="shared" si="26"/>
        <v/>
      </c>
      <c r="G222" s="71" t="str">
        <f t="shared" si="27"/>
        <v/>
      </c>
    </row>
    <row r="223" spans="1:7" x14ac:dyDescent="0.25">
      <c r="A223" s="79" t="str">
        <f t="shared" si="21"/>
        <v/>
      </c>
      <c r="B223" s="73" t="str">
        <f t="shared" si="22"/>
        <v/>
      </c>
      <c r="C223" s="71" t="str">
        <f t="shared" si="23"/>
        <v/>
      </c>
      <c r="D223" s="80" t="str">
        <f t="shared" si="24"/>
        <v/>
      </c>
      <c r="E223" s="80" t="str">
        <f t="shared" si="25"/>
        <v/>
      </c>
      <c r="F223" s="80" t="str">
        <f t="shared" si="26"/>
        <v/>
      </c>
      <c r="G223" s="71" t="str">
        <f t="shared" si="27"/>
        <v/>
      </c>
    </row>
    <row r="224" spans="1:7" x14ac:dyDescent="0.25">
      <c r="A224" s="79" t="str">
        <f t="shared" si="21"/>
        <v/>
      </c>
      <c r="B224" s="73" t="str">
        <f t="shared" si="22"/>
        <v/>
      </c>
      <c r="C224" s="71" t="str">
        <f t="shared" si="23"/>
        <v/>
      </c>
      <c r="D224" s="80" t="str">
        <f t="shared" si="24"/>
        <v/>
      </c>
      <c r="E224" s="80" t="str">
        <f t="shared" si="25"/>
        <v/>
      </c>
      <c r="F224" s="80" t="str">
        <f t="shared" si="26"/>
        <v/>
      </c>
      <c r="G224" s="71" t="str">
        <f t="shared" si="27"/>
        <v/>
      </c>
    </row>
    <row r="225" spans="1:7" x14ac:dyDescent="0.25">
      <c r="A225" s="79" t="str">
        <f t="shared" si="21"/>
        <v/>
      </c>
      <c r="B225" s="73" t="str">
        <f t="shared" si="22"/>
        <v/>
      </c>
      <c r="C225" s="71" t="str">
        <f t="shared" si="23"/>
        <v/>
      </c>
      <c r="D225" s="80" t="str">
        <f t="shared" si="24"/>
        <v/>
      </c>
      <c r="E225" s="80" t="str">
        <f t="shared" si="25"/>
        <v/>
      </c>
      <c r="F225" s="80" t="str">
        <f t="shared" si="26"/>
        <v/>
      </c>
      <c r="G225" s="71" t="str">
        <f t="shared" si="27"/>
        <v/>
      </c>
    </row>
    <row r="226" spans="1:7" x14ac:dyDescent="0.25">
      <c r="A226" s="79" t="str">
        <f t="shared" si="21"/>
        <v/>
      </c>
      <c r="B226" s="73" t="str">
        <f t="shared" si="22"/>
        <v/>
      </c>
      <c r="C226" s="71" t="str">
        <f t="shared" si="23"/>
        <v/>
      </c>
      <c r="D226" s="80" t="str">
        <f t="shared" si="24"/>
        <v/>
      </c>
      <c r="E226" s="80" t="str">
        <f t="shared" si="25"/>
        <v/>
      </c>
      <c r="F226" s="80" t="str">
        <f t="shared" si="26"/>
        <v/>
      </c>
      <c r="G226" s="71" t="str">
        <f t="shared" si="27"/>
        <v/>
      </c>
    </row>
    <row r="227" spans="1:7" x14ac:dyDescent="0.25">
      <c r="A227" s="79" t="str">
        <f t="shared" si="21"/>
        <v/>
      </c>
      <c r="B227" s="73" t="str">
        <f t="shared" si="22"/>
        <v/>
      </c>
      <c r="C227" s="71" t="str">
        <f t="shared" si="23"/>
        <v/>
      </c>
      <c r="D227" s="80" t="str">
        <f t="shared" si="24"/>
        <v/>
      </c>
      <c r="E227" s="80" t="str">
        <f t="shared" si="25"/>
        <v/>
      </c>
      <c r="F227" s="80" t="str">
        <f t="shared" si="26"/>
        <v/>
      </c>
      <c r="G227" s="71" t="str">
        <f t="shared" si="27"/>
        <v/>
      </c>
    </row>
    <row r="228" spans="1:7" x14ac:dyDescent="0.25">
      <c r="A228" s="79" t="str">
        <f t="shared" si="21"/>
        <v/>
      </c>
      <c r="B228" s="73" t="str">
        <f t="shared" si="22"/>
        <v/>
      </c>
      <c r="C228" s="71" t="str">
        <f t="shared" si="23"/>
        <v/>
      </c>
      <c r="D228" s="80" t="str">
        <f t="shared" si="24"/>
        <v/>
      </c>
      <c r="E228" s="80" t="str">
        <f t="shared" si="25"/>
        <v/>
      </c>
      <c r="F228" s="80" t="str">
        <f t="shared" si="26"/>
        <v/>
      </c>
      <c r="G228" s="71" t="str">
        <f t="shared" si="27"/>
        <v/>
      </c>
    </row>
    <row r="229" spans="1:7" x14ac:dyDescent="0.25">
      <c r="A229" s="79" t="str">
        <f t="shared" si="21"/>
        <v/>
      </c>
      <c r="B229" s="73" t="str">
        <f t="shared" si="22"/>
        <v/>
      </c>
      <c r="C229" s="71" t="str">
        <f t="shared" si="23"/>
        <v/>
      </c>
      <c r="D229" s="80" t="str">
        <f t="shared" si="24"/>
        <v/>
      </c>
      <c r="E229" s="80" t="str">
        <f t="shared" si="25"/>
        <v/>
      </c>
      <c r="F229" s="80" t="str">
        <f t="shared" si="26"/>
        <v/>
      </c>
      <c r="G229" s="71" t="str">
        <f t="shared" si="27"/>
        <v/>
      </c>
    </row>
    <row r="230" spans="1:7" x14ac:dyDescent="0.25">
      <c r="A230" s="79" t="str">
        <f t="shared" si="21"/>
        <v/>
      </c>
      <c r="B230" s="73" t="str">
        <f t="shared" si="22"/>
        <v/>
      </c>
      <c r="C230" s="71" t="str">
        <f t="shared" si="23"/>
        <v/>
      </c>
      <c r="D230" s="80" t="str">
        <f t="shared" si="24"/>
        <v/>
      </c>
      <c r="E230" s="80" t="str">
        <f t="shared" si="25"/>
        <v/>
      </c>
      <c r="F230" s="80" t="str">
        <f t="shared" si="26"/>
        <v/>
      </c>
      <c r="G230" s="71" t="str">
        <f t="shared" si="27"/>
        <v/>
      </c>
    </row>
    <row r="231" spans="1:7" x14ac:dyDescent="0.25">
      <c r="A231" s="79" t="str">
        <f t="shared" si="21"/>
        <v/>
      </c>
      <c r="B231" s="73" t="str">
        <f t="shared" si="22"/>
        <v/>
      </c>
      <c r="C231" s="71" t="str">
        <f t="shared" si="23"/>
        <v/>
      </c>
      <c r="D231" s="80" t="str">
        <f t="shared" si="24"/>
        <v/>
      </c>
      <c r="E231" s="80" t="str">
        <f t="shared" si="25"/>
        <v/>
      </c>
      <c r="F231" s="80" t="str">
        <f t="shared" si="26"/>
        <v/>
      </c>
      <c r="G231" s="71" t="str">
        <f t="shared" si="27"/>
        <v/>
      </c>
    </row>
    <row r="232" spans="1:7" x14ac:dyDescent="0.25">
      <c r="A232" s="79" t="str">
        <f t="shared" si="21"/>
        <v/>
      </c>
      <c r="B232" s="73" t="str">
        <f t="shared" si="22"/>
        <v/>
      </c>
      <c r="C232" s="71" t="str">
        <f t="shared" si="23"/>
        <v/>
      </c>
      <c r="D232" s="80" t="str">
        <f t="shared" si="24"/>
        <v/>
      </c>
      <c r="E232" s="80" t="str">
        <f t="shared" si="25"/>
        <v/>
      </c>
      <c r="F232" s="80" t="str">
        <f t="shared" si="26"/>
        <v/>
      </c>
      <c r="G232" s="71" t="str">
        <f t="shared" si="27"/>
        <v/>
      </c>
    </row>
    <row r="233" spans="1:7" x14ac:dyDescent="0.25">
      <c r="A233" s="79" t="str">
        <f t="shared" si="21"/>
        <v/>
      </c>
      <c r="B233" s="73" t="str">
        <f t="shared" si="22"/>
        <v/>
      </c>
      <c r="C233" s="71" t="str">
        <f t="shared" si="23"/>
        <v/>
      </c>
      <c r="D233" s="80" t="str">
        <f t="shared" si="24"/>
        <v/>
      </c>
      <c r="E233" s="80" t="str">
        <f t="shared" si="25"/>
        <v/>
      </c>
      <c r="F233" s="80" t="str">
        <f t="shared" si="26"/>
        <v/>
      </c>
      <c r="G233" s="71" t="str">
        <f t="shared" si="27"/>
        <v/>
      </c>
    </row>
    <row r="234" spans="1:7" x14ac:dyDescent="0.25">
      <c r="A234" s="79" t="str">
        <f t="shared" si="21"/>
        <v/>
      </c>
      <c r="B234" s="73" t="str">
        <f t="shared" si="22"/>
        <v/>
      </c>
      <c r="C234" s="71" t="str">
        <f t="shared" si="23"/>
        <v/>
      </c>
      <c r="D234" s="80" t="str">
        <f t="shared" si="24"/>
        <v/>
      </c>
      <c r="E234" s="80" t="str">
        <f t="shared" si="25"/>
        <v/>
      </c>
      <c r="F234" s="80" t="str">
        <f t="shared" si="26"/>
        <v/>
      </c>
      <c r="G234" s="71" t="str">
        <f t="shared" si="27"/>
        <v/>
      </c>
    </row>
    <row r="235" spans="1:7" x14ac:dyDescent="0.25">
      <c r="A235" s="79" t="str">
        <f t="shared" si="21"/>
        <v/>
      </c>
      <c r="B235" s="73" t="str">
        <f t="shared" si="22"/>
        <v/>
      </c>
      <c r="C235" s="71" t="str">
        <f t="shared" si="23"/>
        <v/>
      </c>
      <c r="D235" s="80" t="str">
        <f t="shared" si="24"/>
        <v/>
      </c>
      <c r="E235" s="80" t="str">
        <f t="shared" si="25"/>
        <v/>
      </c>
      <c r="F235" s="80" t="str">
        <f t="shared" si="26"/>
        <v/>
      </c>
      <c r="G235" s="71" t="str">
        <f t="shared" si="27"/>
        <v/>
      </c>
    </row>
    <row r="236" spans="1:7" x14ac:dyDescent="0.25">
      <c r="A236" s="79" t="str">
        <f t="shared" si="21"/>
        <v/>
      </c>
      <c r="B236" s="73" t="str">
        <f t="shared" si="22"/>
        <v/>
      </c>
      <c r="C236" s="71" t="str">
        <f t="shared" si="23"/>
        <v/>
      </c>
      <c r="D236" s="80" t="str">
        <f t="shared" si="24"/>
        <v/>
      </c>
      <c r="E236" s="80" t="str">
        <f t="shared" si="25"/>
        <v/>
      </c>
      <c r="F236" s="80" t="str">
        <f t="shared" si="26"/>
        <v/>
      </c>
      <c r="G236" s="71" t="str">
        <f t="shared" si="27"/>
        <v/>
      </c>
    </row>
    <row r="237" spans="1:7" x14ac:dyDescent="0.25">
      <c r="A237" s="79" t="str">
        <f t="shared" si="21"/>
        <v/>
      </c>
      <c r="B237" s="73" t="str">
        <f t="shared" si="22"/>
        <v/>
      </c>
      <c r="C237" s="71" t="str">
        <f t="shared" si="23"/>
        <v/>
      </c>
      <c r="D237" s="80" t="str">
        <f t="shared" si="24"/>
        <v/>
      </c>
      <c r="E237" s="80" t="str">
        <f t="shared" si="25"/>
        <v/>
      </c>
      <c r="F237" s="80" t="str">
        <f t="shared" si="26"/>
        <v/>
      </c>
      <c r="G237" s="71" t="str">
        <f t="shared" si="27"/>
        <v/>
      </c>
    </row>
    <row r="238" spans="1:7" x14ac:dyDescent="0.25">
      <c r="A238" s="79" t="str">
        <f t="shared" si="21"/>
        <v/>
      </c>
      <c r="B238" s="73" t="str">
        <f t="shared" si="22"/>
        <v/>
      </c>
      <c r="C238" s="71" t="str">
        <f t="shared" si="23"/>
        <v/>
      </c>
      <c r="D238" s="80" t="str">
        <f t="shared" si="24"/>
        <v/>
      </c>
      <c r="E238" s="80" t="str">
        <f t="shared" si="25"/>
        <v/>
      </c>
      <c r="F238" s="80" t="str">
        <f t="shared" si="26"/>
        <v/>
      </c>
      <c r="G238" s="71" t="str">
        <f t="shared" si="27"/>
        <v/>
      </c>
    </row>
    <row r="239" spans="1:7" x14ac:dyDescent="0.25">
      <c r="A239" s="79" t="str">
        <f t="shared" si="21"/>
        <v/>
      </c>
      <c r="B239" s="73" t="str">
        <f t="shared" si="22"/>
        <v/>
      </c>
      <c r="C239" s="71" t="str">
        <f t="shared" si="23"/>
        <v/>
      </c>
      <c r="D239" s="80" t="str">
        <f t="shared" si="24"/>
        <v/>
      </c>
      <c r="E239" s="80" t="str">
        <f t="shared" si="25"/>
        <v/>
      </c>
      <c r="F239" s="80" t="str">
        <f t="shared" si="26"/>
        <v/>
      </c>
      <c r="G239" s="71" t="str">
        <f t="shared" si="27"/>
        <v/>
      </c>
    </row>
    <row r="240" spans="1:7" x14ac:dyDescent="0.25">
      <c r="A240" s="79" t="str">
        <f t="shared" si="21"/>
        <v/>
      </c>
      <c r="B240" s="73" t="str">
        <f t="shared" si="22"/>
        <v/>
      </c>
      <c r="C240" s="71" t="str">
        <f t="shared" si="23"/>
        <v/>
      </c>
      <c r="D240" s="80" t="str">
        <f t="shared" si="24"/>
        <v/>
      </c>
      <c r="E240" s="80" t="str">
        <f t="shared" si="25"/>
        <v/>
      </c>
      <c r="F240" s="80" t="str">
        <f t="shared" si="26"/>
        <v/>
      </c>
      <c r="G240" s="71" t="str">
        <f t="shared" si="27"/>
        <v/>
      </c>
    </row>
    <row r="241" spans="1:7" x14ac:dyDescent="0.25">
      <c r="A241" s="79" t="str">
        <f t="shared" si="21"/>
        <v/>
      </c>
      <c r="B241" s="73" t="str">
        <f t="shared" si="22"/>
        <v/>
      </c>
      <c r="C241" s="71" t="str">
        <f t="shared" si="23"/>
        <v/>
      </c>
      <c r="D241" s="80" t="str">
        <f t="shared" si="24"/>
        <v/>
      </c>
      <c r="E241" s="80" t="str">
        <f t="shared" si="25"/>
        <v/>
      </c>
      <c r="F241" s="80" t="str">
        <f t="shared" si="26"/>
        <v/>
      </c>
      <c r="G241" s="71" t="str">
        <f t="shared" si="27"/>
        <v/>
      </c>
    </row>
    <row r="242" spans="1:7" x14ac:dyDescent="0.25">
      <c r="A242" s="79" t="str">
        <f t="shared" si="21"/>
        <v/>
      </c>
      <c r="B242" s="73" t="str">
        <f t="shared" si="22"/>
        <v/>
      </c>
      <c r="C242" s="71" t="str">
        <f t="shared" si="23"/>
        <v/>
      </c>
      <c r="D242" s="80" t="str">
        <f t="shared" si="24"/>
        <v/>
      </c>
      <c r="E242" s="80" t="str">
        <f t="shared" si="25"/>
        <v/>
      </c>
      <c r="F242" s="80" t="str">
        <f t="shared" si="26"/>
        <v/>
      </c>
      <c r="G242" s="71" t="str">
        <f t="shared" si="27"/>
        <v/>
      </c>
    </row>
    <row r="243" spans="1:7" x14ac:dyDescent="0.25">
      <c r="A243" s="79" t="str">
        <f t="shared" si="21"/>
        <v/>
      </c>
      <c r="B243" s="73" t="str">
        <f t="shared" si="22"/>
        <v/>
      </c>
      <c r="C243" s="71" t="str">
        <f t="shared" si="23"/>
        <v/>
      </c>
      <c r="D243" s="80" t="str">
        <f t="shared" si="24"/>
        <v/>
      </c>
      <c r="E243" s="80" t="str">
        <f t="shared" si="25"/>
        <v/>
      </c>
      <c r="F243" s="80" t="str">
        <f t="shared" si="26"/>
        <v/>
      </c>
      <c r="G243" s="71" t="str">
        <f t="shared" si="27"/>
        <v/>
      </c>
    </row>
    <row r="244" spans="1:7" x14ac:dyDescent="0.25">
      <c r="A244" s="79" t="str">
        <f t="shared" si="21"/>
        <v/>
      </c>
      <c r="B244" s="73" t="str">
        <f t="shared" si="22"/>
        <v/>
      </c>
      <c r="C244" s="71" t="str">
        <f t="shared" si="23"/>
        <v/>
      </c>
      <c r="D244" s="80" t="str">
        <f t="shared" si="24"/>
        <v/>
      </c>
      <c r="E244" s="80" t="str">
        <f t="shared" si="25"/>
        <v/>
      </c>
      <c r="F244" s="80" t="str">
        <f t="shared" si="26"/>
        <v/>
      </c>
      <c r="G244" s="71" t="str">
        <f t="shared" si="27"/>
        <v/>
      </c>
    </row>
    <row r="245" spans="1:7" x14ac:dyDescent="0.25">
      <c r="A245" s="79" t="str">
        <f t="shared" si="21"/>
        <v/>
      </c>
      <c r="B245" s="73" t="str">
        <f t="shared" si="22"/>
        <v/>
      </c>
      <c r="C245" s="71" t="str">
        <f t="shared" si="23"/>
        <v/>
      </c>
      <c r="D245" s="80" t="str">
        <f t="shared" si="24"/>
        <v/>
      </c>
      <c r="E245" s="80" t="str">
        <f t="shared" si="25"/>
        <v/>
      </c>
      <c r="F245" s="80" t="str">
        <f t="shared" si="26"/>
        <v/>
      </c>
      <c r="G245" s="71" t="str">
        <f t="shared" si="27"/>
        <v/>
      </c>
    </row>
    <row r="246" spans="1:7" x14ac:dyDescent="0.25">
      <c r="A246" s="79" t="str">
        <f t="shared" si="21"/>
        <v/>
      </c>
      <c r="B246" s="73" t="str">
        <f t="shared" si="22"/>
        <v/>
      </c>
      <c r="C246" s="71" t="str">
        <f t="shared" si="23"/>
        <v/>
      </c>
      <c r="D246" s="80" t="str">
        <f t="shared" si="24"/>
        <v/>
      </c>
      <c r="E246" s="80" t="str">
        <f t="shared" si="25"/>
        <v/>
      </c>
      <c r="F246" s="80" t="str">
        <f t="shared" si="26"/>
        <v/>
      </c>
      <c r="G246" s="71" t="str">
        <f t="shared" si="27"/>
        <v/>
      </c>
    </row>
    <row r="247" spans="1:7" x14ac:dyDescent="0.25">
      <c r="A247" s="79" t="str">
        <f t="shared" si="21"/>
        <v/>
      </c>
      <c r="B247" s="73" t="str">
        <f t="shared" si="22"/>
        <v/>
      </c>
      <c r="C247" s="71" t="str">
        <f t="shared" si="23"/>
        <v/>
      </c>
      <c r="D247" s="80" t="str">
        <f t="shared" si="24"/>
        <v/>
      </c>
      <c r="E247" s="80" t="str">
        <f t="shared" si="25"/>
        <v/>
      </c>
      <c r="F247" s="80" t="str">
        <f t="shared" si="26"/>
        <v/>
      </c>
      <c r="G247" s="71" t="str">
        <f t="shared" si="27"/>
        <v/>
      </c>
    </row>
    <row r="248" spans="1:7" x14ac:dyDescent="0.25">
      <c r="A248" s="79" t="str">
        <f t="shared" si="21"/>
        <v/>
      </c>
      <c r="B248" s="73" t="str">
        <f t="shared" si="22"/>
        <v/>
      </c>
      <c r="C248" s="71" t="str">
        <f t="shared" si="23"/>
        <v/>
      </c>
      <c r="D248" s="80" t="str">
        <f t="shared" si="24"/>
        <v/>
      </c>
      <c r="E248" s="80" t="str">
        <f t="shared" si="25"/>
        <v/>
      </c>
      <c r="F248" s="80" t="str">
        <f t="shared" si="26"/>
        <v/>
      </c>
      <c r="G248" s="71" t="str">
        <f t="shared" si="27"/>
        <v/>
      </c>
    </row>
    <row r="249" spans="1:7" x14ac:dyDescent="0.25">
      <c r="A249" s="79" t="str">
        <f t="shared" si="21"/>
        <v/>
      </c>
      <c r="B249" s="73" t="str">
        <f t="shared" si="22"/>
        <v/>
      </c>
      <c r="C249" s="71" t="str">
        <f t="shared" si="23"/>
        <v/>
      </c>
      <c r="D249" s="80" t="str">
        <f t="shared" si="24"/>
        <v/>
      </c>
      <c r="E249" s="80" t="str">
        <f t="shared" si="25"/>
        <v/>
      </c>
      <c r="F249" s="80" t="str">
        <f t="shared" si="26"/>
        <v/>
      </c>
      <c r="G249" s="71" t="str">
        <f t="shared" si="27"/>
        <v/>
      </c>
    </row>
    <row r="250" spans="1:7" x14ac:dyDescent="0.25">
      <c r="A250" s="79" t="str">
        <f t="shared" si="21"/>
        <v/>
      </c>
      <c r="B250" s="73" t="str">
        <f t="shared" si="22"/>
        <v/>
      </c>
      <c r="C250" s="71" t="str">
        <f t="shared" si="23"/>
        <v/>
      </c>
      <c r="D250" s="80" t="str">
        <f t="shared" si="24"/>
        <v/>
      </c>
      <c r="E250" s="80" t="str">
        <f t="shared" si="25"/>
        <v/>
      </c>
      <c r="F250" s="80" t="str">
        <f t="shared" si="26"/>
        <v/>
      </c>
      <c r="G250" s="71" t="str">
        <f t="shared" si="27"/>
        <v/>
      </c>
    </row>
    <row r="251" spans="1:7" x14ac:dyDescent="0.25">
      <c r="A251" s="79" t="str">
        <f t="shared" si="21"/>
        <v/>
      </c>
      <c r="B251" s="73" t="str">
        <f t="shared" si="22"/>
        <v/>
      </c>
      <c r="C251" s="71" t="str">
        <f t="shared" si="23"/>
        <v/>
      </c>
      <c r="D251" s="80" t="str">
        <f t="shared" si="24"/>
        <v/>
      </c>
      <c r="E251" s="80" t="str">
        <f t="shared" si="25"/>
        <v/>
      </c>
      <c r="F251" s="80" t="str">
        <f t="shared" si="26"/>
        <v/>
      </c>
      <c r="G251" s="71" t="str">
        <f t="shared" si="27"/>
        <v/>
      </c>
    </row>
    <row r="252" spans="1:7" x14ac:dyDescent="0.25">
      <c r="A252" s="79" t="str">
        <f t="shared" si="21"/>
        <v/>
      </c>
      <c r="B252" s="73" t="str">
        <f t="shared" si="22"/>
        <v/>
      </c>
      <c r="C252" s="71" t="str">
        <f t="shared" si="23"/>
        <v/>
      </c>
      <c r="D252" s="80" t="str">
        <f t="shared" si="24"/>
        <v/>
      </c>
      <c r="E252" s="80" t="str">
        <f t="shared" si="25"/>
        <v/>
      </c>
      <c r="F252" s="80" t="str">
        <f t="shared" si="26"/>
        <v/>
      </c>
      <c r="G252" s="71" t="str">
        <f t="shared" si="27"/>
        <v/>
      </c>
    </row>
    <row r="253" spans="1:7" x14ac:dyDescent="0.25">
      <c r="A253" s="79" t="str">
        <f t="shared" si="21"/>
        <v/>
      </c>
      <c r="B253" s="73" t="str">
        <f t="shared" si="22"/>
        <v/>
      </c>
      <c r="C253" s="71" t="str">
        <f t="shared" si="23"/>
        <v/>
      </c>
      <c r="D253" s="80" t="str">
        <f t="shared" si="24"/>
        <v/>
      </c>
      <c r="E253" s="80" t="str">
        <f t="shared" si="25"/>
        <v/>
      </c>
      <c r="F253" s="80" t="str">
        <f t="shared" si="26"/>
        <v/>
      </c>
      <c r="G253" s="71" t="str">
        <f t="shared" si="27"/>
        <v/>
      </c>
    </row>
    <row r="254" spans="1:7" x14ac:dyDescent="0.25">
      <c r="A254" s="79" t="str">
        <f t="shared" si="21"/>
        <v/>
      </c>
      <c r="B254" s="73" t="str">
        <f t="shared" si="22"/>
        <v/>
      </c>
      <c r="C254" s="71" t="str">
        <f t="shared" si="23"/>
        <v/>
      </c>
      <c r="D254" s="80" t="str">
        <f t="shared" si="24"/>
        <v/>
      </c>
      <c r="E254" s="80" t="str">
        <f t="shared" si="25"/>
        <v/>
      </c>
      <c r="F254" s="80" t="str">
        <f t="shared" si="26"/>
        <v/>
      </c>
      <c r="G254" s="71" t="str">
        <f t="shared" si="27"/>
        <v/>
      </c>
    </row>
    <row r="255" spans="1:7" x14ac:dyDescent="0.25">
      <c r="A255" s="79" t="str">
        <f t="shared" si="21"/>
        <v/>
      </c>
      <c r="B255" s="73" t="str">
        <f t="shared" si="22"/>
        <v/>
      </c>
      <c r="C255" s="71" t="str">
        <f t="shared" si="23"/>
        <v/>
      </c>
      <c r="D255" s="80" t="str">
        <f t="shared" si="24"/>
        <v/>
      </c>
      <c r="E255" s="80" t="str">
        <f t="shared" si="25"/>
        <v/>
      </c>
      <c r="F255" s="80" t="str">
        <f t="shared" si="26"/>
        <v/>
      </c>
      <c r="G255" s="71" t="str">
        <f t="shared" si="27"/>
        <v/>
      </c>
    </row>
    <row r="256" spans="1:7" x14ac:dyDescent="0.25">
      <c r="A256" s="79" t="str">
        <f t="shared" si="21"/>
        <v/>
      </c>
      <c r="B256" s="73" t="str">
        <f t="shared" si="22"/>
        <v/>
      </c>
      <c r="C256" s="71" t="str">
        <f t="shared" si="23"/>
        <v/>
      </c>
      <c r="D256" s="80" t="str">
        <f t="shared" si="24"/>
        <v/>
      </c>
      <c r="E256" s="80" t="str">
        <f t="shared" si="25"/>
        <v/>
      </c>
      <c r="F256" s="80" t="str">
        <f t="shared" si="26"/>
        <v/>
      </c>
      <c r="G256" s="71" t="str">
        <f t="shared" si="27"/>
        <v/>
      </c>
    </row>
    <row r="257" spans="1:7" x14ac:dyDescent="0.25">
      <c r="A257" s="79" t="str">
        <f t="shared" si="21"/>
        <v/>
      </c>
      <c r="B257" s="73" t="str">
        <f t="shared" si="22"/>
        <v/>
      </c>
      <c r="C257" s="71" t="str">
        <f t="shared" si="23"/>
        <v/>
      </c>
      <c r="D257" s="80" t="str">
        <f t="shared" si="24"/>
        <v/>
      </c>
      <c r="E257" s="80" t="str">
        <f t="shared" si="25"/>
        <v/>
      </c>
      <c r="F257" s="80" t="str">
        <f t="shared" si="26"/>
        <v/>
      </c>
      <c r="G257" s="71" t="str">
        <f t="shared" si="27"/>
        <v/>
      </c>
    </row>
    <row r="258" spans="1:7" x14ac:dyDescent="0.25">
      <c r="A258" s="79" t="str">
        <f t="shared" si="21"/>
        <v/>
      </c>
      <c r="B258" s="73" t="str">
        <f t="shared" si="22"/>
        <v/>
      </c>
      <c r="C258" s="71" t="str">
        <f t="shared" si="23"/>
        <v/>
      </c>
      <c r="D258" s="80" t="str">
        <f t="shared" si="24"/>
        <v/>
      </c>
      <c r="E258" s="80" t="str">
        <f t="shared" si="25"/>
        <v/>
      </c>
      <c r="F258" s="80" t="str">
        <f t="shared" si="26"/>
        <v/>
      </c>
      <c r="G258" s="71" t="str">
        <f t="shared" si="27"/>
        <v/>
      </c>
    </row>
    <row r="259" spans="1:7" x14ac:dyDescent="0.25">
      <c r="A259" s="79" t="str">
        <f t="shared" si="21"/>
        <v/>
      </c>
      <c r="B259" s="73" t="str">
        <f t="shared" si="22"/>
        <v/>
      </c>
      <c r="C259" s="71" t="str">
        <f t="shared" si="23"/>
        <v/>
      </c>
      <c r="D259" s="80" t="str">
        <f t="shared" si="24"/>
        <v/>
      </c>
      <c r="E259" s="80" t="str">
        <f t="shared" si="25"/>
        <v/>
      </c>
      <c r="F259" s="80" t="str">
        <f t="shared" si="26"/>
        <v/>
      </c>
      <c r="G259" s="71" t="str">
        <f t="shared" si="27"/>
        <v/>
      </c>
    </row>
    <row r="260" spans="1:7" x14ac:dyDescent="0.25">
      <c r="A260" s="79" t="str">
        <f t="shared" si="21"/>
        <v/>
      </c>
      <c r="B260" s="73" t="str">
        <f t="shared" si="22"/>
        <v/>
      </c>
      <c r="C260" s="71" t="str">
        <f t="shared" si="23"/>
        <v/>
      </c>
      <c r="D260" s="80" t="str">
        <f t="shared" si="24"/>
        <v/>
      </c>
      <c r="E260" s="80" t="str">
        <f t="shared" si="25"/>
        <v/>
      </c>
      <c r="F260" s="80" t="str">
        <f t="shared" si="26"/>
        <v/>
      </c>
      <c r="G260" s="71" t="str">
        <f t="shared" si="27"/>
        <v/>
      </c>
    </row>
    <row r="261" spans="1:7" x14ac:dyDescent="0.25">
      <c r="A261" s="79" t="str">
        <f t="shared" si="21"/>
        <v/>
      </c>
      <c r="B261" s="73" t="str">
        <f t="shared" si="22"/>
        <v/>
      </c>
      <c r="C261" s="71" t="str">
        <f t="shared" si="23"/>
        <v/>
      </c>
      <c r="D261" s="80" t="str">
        <f t="shared" si="24"/>
        <v/>
      </c>
      <c r="E261" s="80" t="str">
        <f t="shared" si="25"/>
        <v/>
      </c>
      <c r="F261" s="80" t="str">
        <f t="shared" si="26"/>
        <v/>
      </c>
      <c r="G261" s="71" t="str">
        <f t="shared" si="27"/>
        <v/>
      </c>
    </row>
    <row r="262" spans="1:7" x14ac:dyDescent="0.25">
      <c r="A262" s="79" t="str">
        <f t="shared" si="21"/>
        <v/>
      </c>
      <c r="B262" s="73" t="str">
        <f t="shared" si="22"/>
        <v/>
      </c>
      <c r="C262" s="71" t="str">
        <f t="shared" si="23"/>
        <v/>
      </c>
      <c r="D262" s="80" t="str">
        <f t="shared" si="24"/>
        <v/>
      </c>
      <c r="E262" s="80" t="str">
        <f t="shared" si="25"/>
        <v/>
      </c>
      <c r="F262" s="80" t="str">
        <f t="shared" si="26"/>
        <v/>
      </c>
      <c r="G262" s="71" t="str">
        <f t="shared" si="27"/>
        <v/>
      </c>
    </row>
    <row r="263" spans="1:7" x14ac:dyDescent="0.25">
      <c r="A263" s="79" t="str">
        <f t="shared" si="21"/>
        <v/>
      </c>
      <c r="B263" s="73" t="str">
        <f t="shared" si="22"/>
        <v/>
      </c>
      <c r="C263" s="71" t="str">
        <f t="shared" si="23"/>
        <v/>
      </c>
      <c r="D263" s="80" t="str">
        <f t="shared" si="24"/>
        <v/>
      </c>
      <c r="E263" s="80" t="str">
        <f t="shared" si="25"/>
        <v/>
      </c>
      <c r="F263" s="80" t="str">
        <f t="shared" si="26"/>
        <v/>
      </c>
      <c r="G263" s="71" t="str">
        <f t="shared" si="27"/>
        <v/>
      </c>
    </row>
    <row r="264" spans="1:7" x14ac:dyDescent="0.25">
      <c r="A264" s="79" t="str">
        <f t="shared" si="21"/>
        <v/>
      </c>
      <c r="B264" s="73" t="str">
        <f t="shared" si="22"/>
        <v/>
      </c>
      <c r="C264" s="71" t="str">
        <f t="shared" si="23"/>
        <v/>
      </c>
      <c r="D264" s="80" t="str">
        <f t="shared" si="24"/>
        <v/>
      </c>
      <c r="E264" s="80" t="str">
        <f t="shared" si="25"/>
        <v/>
      </c>
      <c r="F264" s="80" t="str">
        <f t="shared" si="26"/>
        <v/>
      </c>
      <c r="G264" s="71" t="str">
        <f t="shared" si="27"/>
        <v/>
      </c>
    </row>
    <row r="265" spans="1:7" x14ac:dyDescent="0.25">
      <c r="A265" s="79" t="str">
        <f t="shared" si="21"/>
        <v/>
      </c>
      <c r="B265" s="73" t="str">
        <f t="shared" si="22"/>
        <v/>
      </c>
      <c r="C265" s="71" t="str">
        <f t="shared" si="23"/>
        <v/>
      </c>
      <c r="D265" s="80" t="str">
        <f t="shared" si="24"/>
        <v/>
      </c>
      <c r="E265" s="80" t="str">
        <f t="shared" si="25"/>
        <v/>
      </c>
      <c r="F265" s="80" t="str">
        <f t="shared" si="26"/>
        <v/>
      </c>
      <c r="G265" s="71" t="str">
        <f t="shared" si="27"/>
        <v/>
      </c>
    </row>
    <row r="266" spans="1:7" x14ac:dyDescent="0.25">
      <c r="A266" s="79" t="str">
        <f t="shared" si="21"/>
        <v/>
      </c>
      <c r="B266" s="73" t="str">
        <f t="shared" si="22"/>
        <v/>
      </c>
      <c r="C266" s="71" t="str">
        <f t="shared" si="23"/>
        <v/>
      </c>
      <c r="D266" s="80" t="str">
        <f t="shared" si="24"/>
        <v/>
      </c>
      <c r="E266" s="80" t="str">
        <f t="shared" si="25"/>
        <v/>
      </c>
      <c r="F266" s="80" t="str">
        <f t="shared" si="26"/>
        <v/>
      </c>
      <c r="G266" s="71" t="str">
        <f t="shared" si="27"/>
        <v/>
      </c>
    </row>
    <row r="267" spans="1:7" x14ac:dyDescent="0.25">
      <c r="A267" s="79" t="str">
        <f t="shared" ref="A267:A330" si="28">IF(B267="","",EDATE(A266,1))</f>
        <v/>
      </c>
      <c r="B267" s="73" t="str">
        <f t="shared" ref="B267:B330" si="29">IF(B266="","",IF(SUM(B266)+1&lt;=$E$7,SUM(B266)+1,""))</f>
        <v/>
      </c>
      <c r="C267" s="71" t="str">
        <f t="shared" ref="C267:C330" si="30">IF(B267="","",G266)</f>
        <v/>
      </c>
      <c r="D267" s="80" t="str">
        <f t="shared" ref="D267:D330" si="31">IF(B267="","",IPMT($E$11/12,B267,$E$7,-$E$8,$E$9,0))</f>
        <v/>
      </c>
      <c r="E267" s="80" t="str">
        <f t="shared" ref="E267:E330" si="32">IF(B267="","",PPMT($E$11/12,B267,$E$7,-$E$8,$E$9,0))</f>
        <v/>
      </c>
      <c r="F267" s="80" t="str">
        <f t="shared" ref="F267:F330" si="33">IF(B267="","",SUM(D267:E267))</f>
        <v/>
      </c>
      <c r="G267" s="71" t="str">
        <f t="shared" ref="G267:G330" si="34">IF(B267="","",SUM(C267)-SUM(E267))</f>
        <v/>
      </c>
    </row>
    <row r="268" spans="1:7" x14ac:dyDescent="0.25">
      <c r="A268" s="79" t="str">
        <f t="shared" si="28"/>
        <v/>
      </c>
      <c r="B268" s="73" t="str">
        <f t="shared" si="29"/>
        <v/>
      </c>
      <c r="C268" s="71" t="str">
        <f t="shared" si="30"/>
        <v/>
      </c>
      <c r="D268" s="80" t="str">
        <f t="shared" si="31"/>
        <v/>
      </c>
      <c r="E268" s="80" t="str">
        <f t="shared" si="32"/>
        <v/>
      </c>
      <c r="F268" s="80" t="str">
        <f t="shared" si="33"/>
        <v/>
      </c>
      <c r="G268" s="71" t="str">
        <f t="shared" si="34"/>
        <v/>
      </c>
    </row>
    <row r="269" spans="1:7" x14ac:dyDescent="0.25">
      <c r="A269" s="79" t="str">
        <f t="shared" si="28"/>
        <v/>
      </c>
      <c r="B269" s="73" t="str">
        <f t="shared" si="29"/>
        <v/>
      </c>
      <c r="C269" s="71" t="str">
        <f t="shared" si="30"/>
        <v/>
      </c>
      <c r="D269" s="80" t="str">
        <f t="shared" si="31"/>
        <v/>
      </c>
      <c r="E269" s="80" t="str">
        <f t="shared" si="32"/>
        <v/>
      </c>
      <c r="F269" s="80" t="str">
        <f t="shared" si="33"/>
        <v/>
      </c>
      <c r="G269" s="71" t="str">
        <f t="shared" si="34"/>
        <v/>
      </c>
    </row>
    <row r="270" spans="1:7" x14ac:dyDescent="0.25">
      <c r="A270" s="79" t="str">
        <f t="shared" si="28"/>
        <v/>
      </c>
      <c r="B270" s="73" t="str">
        <f t="shared" si="29"/>
        <v/>
      </c>
      <c r="C270" s="71" t="str">
        <f t="shared" si="30"/>
        <v/>
      </c>
      <c r="D270" s="80" t="str">
        <f t="shared" si="31"/>
        <v/>
      </c>
      <c r="E270" s="80" t="str">
        <f t="shared" si="32"/>
        <v/>
      </c>
      <c r="F270" s="80" t="str">
        <f t="shared" si="33"/>
        <v/>
      </c>
      <c r="G270" s="71" t="str">
        <f t="shared" si="34"/>
        <v/>
      </c>
    </row>
    <row r="271" spans="1:7" x14ac:dyDescent="0.25">
      <c r="A271" s="79" t="str">
        <f t="shared" si="28"/>
        <v/>
      </c>
      <c r="B271" s="73" t="str">
        <f t="shared" si="29"/>
        <v/>
      </c>
      <c r="C271" s="71" t="str">
        <f t="shared" si="30"/>
        <v/>
      </c>
      <c r="D271" s="80" t="str">
        <f t="shared" si="31"/>
        <v/>
      </c>
      <c r="E271" s="80" t="str">
        <f t="shared" si="32"/>
        <v/>
      </c>
      <c r="F271" s="80" t="str">
        <f t="shared" si="33"/>
        <v/>
      </c>
      <c r="G271" s="71" t="str">
        <f t="shared" si="34"/>
        <v/>
      </c>
    </row>
    <row r="272" spans="1:7" x14ac:dyDescent="0.25">
      <c r="A272" s="79" t="str">
        <f t="shared" si="28"/>
        <v/>
      </c>
      <c r="B272" s="73" t="str">
        <f t="shared" si="29"/>
        <v/>
      </c>
      <c r="C272" s="71" t="str">
        <f t="shared" si="30"/>
        <v/>
      </c>
      <c r="D272" s="80" t="str">
        <f t="shared" si="31"/>
        <v/>
      </c>
      <c r="E272" s="80" t="str">
        <f t="shared" si="32"/>
        <v/>
      </c>
      <c r="F272" s="80" t="str">
        <f t="shared" si="33"/>
        <v/>
      </c>
      <c r="G272" s="71" t="str">
        <f t="shared" si="34"/>
        <v/>
      </c>
    </row>
    <row r="273" spans="1:7" x14ac:dyDescent="0.25">
      <c r="A273" s="79" t="str">
        <f t="shared" si="28"/>
        <v/>
      </c>
      <c r="B273" s="73" t="str">
        <f t="shared" si="29"/>
        <v/>
      </c>
      <c r="C273" s="71" t="str">
        <f t="shared" si="30"/>
        <v/>
      </c>
      <c r="D273" s="80" t="str">
        <f t="shared" si="31"/>
        <v/>
      </c>
      <c r="E273" s="80" t="str">
        <f t="shared" si="32"/>
        <v/>
      </c>
      <c r="F273" s="80" t="str">
        <f t="shared" si="33"/>
        <v/>
      </c>
      <c r="G273" s="71" t="str">
        <f t="shared" si="34"/>
        <v/>
      </c>
    </row>
    <row r="274" spans="1:7" x14ac:dyDescent="0.25">
      <c r="A274" s="79" t="str">
        <f t="shared" si="28"/>
        <v/>
      </c>
      <c r="B274" s="73" t="str">
        <f t="shared" si="29"/>
        <v/>
      </c>
      <c r="C274" s="71" t="str">
        <f t="shared" si="30"/>
        <v/>
      </c>
      <c r="D274" s="80" t="str">
        <f t="shared" si="31"/>
        <v/>
      </c>
      <c r="E274" s="80" t="str">
        <f t="shared" si="32"/>
        <v/>
      </c>
      <c r="F274" s="80" t="str">
        <f t="shared" si="33"/>
        <v/>
      </c>
      <c r="G274" s="71" t="str">
        <f t="shared" si="34"/>
        <v/>
      </c>
    </row>
    <row r="275" spans="1:7" x14ac:dyDescent="0.25">
      <c r="A275" s="79" t="str">
        <f t="shared" si="28"/>
        <v/>
      </c>
      <c r="B275" s="73" t="str">
        <f t="shared" si="29"/>
        <v/>
      </c>
      <c r="C275" s="71" t="str">
        <f t="shared" si="30"/>
        <v/>
      </c>
      <c r="D275" s="80" t="str">
        <f t="shared" si="31"/>
        <v/>
      </c>
      <c r="E275" s="80" t="str">
        <f t="shared" si="32"/>
        <v/>
      </c>
      <c r="F275" s="80" t="str">
        <f t="shared" si="33"/>
        <v/>
      </c>
      <c r="G275" s="71" t="str">
        <f t="shared" si="34"/>
        <v/>
      </c>
    </row>
    <row r="276" spans="1:7" x14ac:dyDescent="0.25">
      <c r="A276" s="79" t="str">
        <f t="shared" si="28"/>
        <v/>
      </c>
      <c r="B276" s="73" t="str">
        <f t="shared" si="29"/>
        <v/>
      </c>
      <c r="C276" s="71" t="str">
        <f t="shared" si="30"/>
        <v/>
      </c>
      <c r="D276" s="80" t="str">
        <f t="shared" si="31"/>
        <v/>
      </c>
      <c r="E276" s="80" t="str">
        <f t="shared" si="32"/>
        <v/>
      </c>
      <c r="F276" s="80" t="str">
        <f t="shared" si="33"/>
        <v/>
      </c>
      <c r="G276" s="71" t="str">
        <f t="shared" si="34"/>
        <v/>
      </c>
    </row>
    <row r="277" spans="1:7" x14ac:dyDescent="0.25">
      <c r="A277" s="79" t="str">
        <f t="shared" si="28"/>
        <v/>
      </c>
      <c r="B277" s="73" t="str">
        <f t="shared" si="29"/>
        <v/>
      </c>
      <c r="C277" s="71" t="str">
        <f t="shared" si="30"/>
        <v/>
      </c>
      <c r="D277" s="80" t="str">
        <f t="shared" si="31"/>
        <v/>
      </c>
      <c r="E277" s="80" t="str">
        <f t="shared" si="32"/>
        <v/>
      </c>
      <c r="F277" s="80" t="str">
        <f t="shared" si="33"/>
        <v/>
      </c>
      <c r="G277" s="71" t="str">
        <f t="shared" si="34"/>
        <v/>
      </c>
    </row>
    <row r="278" spans="1:7" x14ac:dyDescent="0.25">
      <c r="A278" s="79" t="str">
        <f t="shared" si="28"/>
        <v/>
      </c>
      <c r="B278" s="73" t="str">
        <f t="shared" si="29"/>
        <v/>
      </c>
      <c r="C278" s="71" t="str">
        <f t="shared" si="30"/>
        <v/>
      </c>
      <c r="D278" s="80" t="str">
        <f t="shared" si="31"/>
        <v/>
      </c>
      <c r="E278" s="80" t="str">
        <f t="shared" si="32"/>
        <v/>
      </c>
      <c r="F278" s="80" t="str">
        <f t="shared" si="33"/>
        <v/>
      </c>
      <c r="G278" s="71" t="str">
        <f t="shared" si="34"/>
        <v/>
      </c>
    </row>
    <row r="279" spans="1:7" x14ac:dyDescent="0.25">
      <c r="A279" s="79" t="str">
        <f t="shared" si="28"/>
        <v/>
      </c>
      <c r="B279" s="73" t="str">
        <f t="shared" si="29"/>
        <v/>
      </c>
      <c r="C279" s="71" t="str">
        <f t="shared" si="30"/>
        <v/>
      </c>
      <c r="D279" s="80" t="str">
        <f t="shared" si="31"/>
        <v/>
      </c>
      <c r="E279" s="80" t="str">
        <f t="shared" si="32"/>
        <v/>
      </c>
      <c r="F279" s="80" t="str">
        <f t="shared" si="33"/>
        <v/>
      </c>
      <c r="G279" s="71" t="str">
        <f t="shared" si="34"/>
        <v/>
      </c>
    </row>
    <row r="280" spans="1:7" x14ac:dyDescent="0.25">
      <c r="A280" s="79" t="str">
        <f t="shared" si="28"/>
        <v/>
      </c>
      <c r="B280" s="73" t="str">
        <f t="shared" si="29"/>
        <v/>
      </c>
      <c r="C280" s="71" t="str">
        <f t="shared" si="30"/>
        <v/>
      </c>
      <c r="D280" s="80" t="str">
        <f t="shared" si="31"/>
        <v/>
      </c>
      <c r="E280" s="80" t="str">
        <f t="shared" si="32"/>
        <v/>
      </c>
      <c r="F280" s="80" t="str">
        <f t="shared" si="33"/>
        <v/>
      </c>
      <c r="G280" s="71" t="str">
        <f t="shared" si="34"/>
        <v/>
      </c>
    </row>
    <row r="281" spans="1:7" x14ac:dyDescent="0.25">
      <c r="A281" s="79" t="str">
        <f t="shared" si="28"/>
        <v/>
      </c>
      <c r="B281" s="73" t="str">
        <f t="shared" si="29"/>
        <v/>
      </c>
      <c r="C281" s="71" t="str">
        <f t="shared" si="30"/>
        <v/>
      </c>
      <c r="D281" s="80" t="str">
        <f t="shared" si="31"/>
        <v/>
      </c>
      <c r="E281" s="80" t="str">
        <f t="shared" si="32"/>
        <v/>
      </c>
      <c r="F281" s="80" t="str">
        <f t="shared" si="33"/>
        <v/>
      </c>
      <c r="G281" s="71" t="str">
        <f t="shared" si="34"/>
        <v/>
      </c>
    </row>
    <row r="282" spans="1:7" x14ac:dyDescent="0.25">
      <c r="A282" s="79" t="str">
        <f t="shared" si="28"/>
        <v/>
      </c>
      <c r="B282" s="73" t="str">
        <f t="shared" si="29"/>
        <v/>
      </c>
      <c r="C282" s="71" t="str">
        <f t="shared" si="30"/>
        <v/>
      </c>
      <c r="D282" s="80" t="str">
        <f t="shared" si="31"/>
        <v/>
      </c>
      <c r="E282" s="80" t="str">
        <f t="shared" si="32"/>
        <v/>
      </c>
      <c r="F282" s="80" t="str">
        <f t="shared" si="33"/>
        <v/>
      </c>
      <c r="G282" s="71" t="str">
        <f t="shared" si="34"/>
        <v/>
      </c>
    </row>
    <row r="283" spans="1:7" x14ac:dyDescent="0.25">
      <c r="A283" s="79" t="str">
        <f t="shared" si="28"/>
        <v/>
      </c>
      <c r="B283" s="73" t="str">
        <f t="shared" si="29"/>
        <v/>
      </c>
      <c r="C283" s="71" t="str">
        <f t="shared" si="30"/>
        <v/>
      </c>
      <c r="D283" s="80" t="str">
        <f t="shared" si="31"/>
        <v/>
      </c>
      <c r="E283" s="80" t="str">
        <f t="shared" si="32"/>
        <v/>
      </c>
      <c r="F283" s="80" t="str">
        <f t="shared" si="33"/>
        <v/>
      </c>
      <c r="G283" s="71" t="str">
        <f t="shared" si="34"/>
        <v/>
      </c>
    </row>
    <row r="284" spans="1:7" x14ac:dyDescent="0.25">
      <c r="A284" s="79" t="str">
        <f t="shared" si="28"/>
        <v/>
      </c>
      <c r="B284" s="73" t="str">
        <f t="shared" si="29"/>
        <v/>
      </c>
      <c r="C284" s="71" t="str">
        <f t="shared" si="30"/>
        <v/>
      </c>
      <c r="D284" s="80" t="str">
        <f t="shared" si="31"/>
        <v/>
      </c>
      <c r="E284" s="80" t="str">
        <f t="shared" si="32"/>
        <v/>
      </c>
      <c r="F284" s="80" t="str">
        <f t="shared" si="33"/>
        <v/>
      </c>
      <c r="G284" s="71" t="str">
        <f t="shared" si="34"/>
        <v/>
      </c>
    </row>
    <row r="285" spans="1:7" x14ac:dyDescent="0.25">
      <c r="A285" s="79" t="str">
        <f t="shared" si="28"/>
        <v/>
      </c>
      <c r="B285" s="73" t="str">
        <f t="shared" si="29"/>
        <v/>
      </c>
      <c r="C285" s="71" t="str">
        <f t="shared" si="30"/>
        <v/>
      </c>
      <c r="D285" s="80" t="str">
        <f t="shared" si="31"/>
        <v/>
      </c>
      <c r="E285" s="80" t="str">
        <f t="shared" si="32"/>
        <v/>
      </c>
      <c r="F285" s="80" t="str">
        <f t="shared" si="33"/>
        <v/>
      </c>
      <c r="G285" s="71" t="str">
        <f t="shared" si="34"/>
        <v/>
      </c>
    </row>
    <row r="286" spans="1:7" x14ac:dyDescent="0.25">
      <c r="A286" s="79" t="str">
        <f t="shared" si="28"/>
        <v/>
      </c>
      <c r="B286" s="73" t="str">
        <f t="shared" si="29"/>
        <v/>
      </c>
      <c r="C286" s="71" t="str">
        <f t="shared" si="30"/>
        <v/>
      </c>
      <c r="D286" s="80" t="str">
        <f t="shared" si="31"/>
        <v/>
      </c>
      <c r="E286" s="80" t="str">
        <f t="shared" si="32"/>
        <v/>
      </c>
      <c r="F286" s="80" t="str">
        <f t="shared" si="33"/>
        <v/>
      </c>
      <c r="G286" s="71" t="str">
        <f t="shared" si="34"/>
        <v/>
      </c>
    </row>
    <row r="287" spans="1:7" x14ac:dyDescent="0.25">
      <c r="A287" s="79" t="str">
        <f t="shared" si="28"/>
        <v/>
      </c>
      <c r="B287" s="73" t="str">
        <f t="shared" si="29"/>
        <v/>
      </c>
      <c r="C287" s="71" t="str">
        <f t="shared" si="30"/>
        <v/>
      </c>
      <c r="D287" s="80" t="str">
        <f t="shared" si="31"/>
        <v/>
      </c>
      <c r="E287" s="80" t="str">
        <f t="shared" si="32"/>
        <v/>
      </c>
      <c r="F287" s="80" t="str">
        <f t="shared" si="33"/>
        <v/>
      </c>
      <c r="G287" s="71" t="str">
        <f t="shared" si="34"/>
        <v/>
      </c>
    </row>
    <row r="288" spans="1:7" x14ac:dyDescent="0.25">
      <c r="A288" s="79" t="str">
        <f t="shared" si="28"/>
        <v/>
      </c>
      <c r="B288" s="73" t="str">
        <f t="shared" si="29"/>
        <v/>
      </c>
      <c r="C288" s="71" t="str">
        <f t="shared" si="30"/>
        <v/>
      </c>
      <c r="D288" s="80" t="str">
        <f t="shared" si="31"/>
        <v/>
      </c>
      <c r="E288" s="80" t="str">
        <f t="shared" si="32"/>
        <v/>
      </c>
      <c r="F288" s="80" t="str">
        <f t="shared" si="33"/>
        <v/>
      </c>
      <c r="G288" s="71" t="str">
        <f t="shared" si="34"/>
        <v/>
      </c>
    </row>
    <row r="289" spans="1:7" x14ac:dyDescent="0.25">
      <c r="A289" s="79" t="str">
        <f t="shared" si="28"/>
        <v/>
      </c>
      <c r="B289" s="73" t="str">
        <f t="shared" si="29"/>
        <v/>
      </c>
      <c r="C289" s="71" t="str">
        <f t="shared" si="30"/>
        <v/>
      </c>
      <c r="D289" s="80" t="str">
        <f t="shared" si="31"/>
        <v/>
      </c>
      <c r="E289" s="80" t="str">
        <f t="shared" si="32"/>
        <v/>
      </c>
      <c r="F289" s="80" t="str">
        <f t="shared" si="33"/>
        <v/>
      </c>
      <c r="G289" s="71" t="str">
        <f t="shared" si="34"/>
        <v/>
      </c>
    </row>
    <row r="290" spans="1:7" x14ac:dyDescent="0.25">
      <c r="A290" s="79" t="str">
        <f t="shared" si="28"/>
        <v/>
      </c>
      <c r="B290" s="73" t="str">
        <f t="shared" si="29"/>
        <v/>
      </c>
      <c r="C290" s="71" t="str">
        <f t="shared" si="30"/>
        <v/>
      </c>
      <c r="D290" s="80" t="str">
        <f t="shared" si="31"/>
        <v/>
      </c>
      <c r="E290" s="80" t="str">
        <f t="shared" si="32"/>
        <v/>
      </c>
      <c r="F290" s="80" t="str">
        <f t="shared" si="33"/>
        <v/>
      </c>
      <c r="G290" s="71" t="str">
        <f t="shared" si="34"/>
        <v/>
      </c>
    </row>
    <row r="291" spans="1:7" x14ac:dyDescent="0.25">
      <c r="A291" s="79" t="str">
        <f t="shared" si="28"/>
        <v/>
      </c>
      <c r="B291" s="73" t="str">
        <f t="shared" si="29"/>
        <v/>
      </c>
      <c r="C291" s="71" t="str">
        <f t="shared" si="30"/>
        <v/>
      </c>
      <c r="D291" s="80" t="str">
        <f t="shared" si="31"/>
        <v/>
      </c>
      <c r="E291" s="80" t="str">
        <f t="shared" si="32"/>
        <v/>
      </c>
      <c r="F291" s="80" t="str">
        <f t="shared" si="33"/>
        <v/>
      </c>
      <c r="G291" s="71" t="str">
        <f t="shared" si="34"/>
        <v/>
      </c>
    </row>
    <row r="292" spans="1:7" x14ac:dyDescent="0.25">
      <c r="A292" s="79" t="str">
        <f t="shared" si="28"/>
        <v/>
      </c>
      <c r="B292" s="73" t="str">
        <f t="shared" si="29"/>
        <v/>
      </c>
      <c r="C292" s="71" t="str">
        <f t="shared" si="30"/>
        <v/>
      </c>
      <c r="D292" s="80" t="str">
        <f t="shared" si="31"/>
        <v/>
      </c>
      <c r="E292" s="80" t="str">
        <f t="shared" si="32"/>
        <v/>
      </c>
      <c r="F292" s="80" t="str">
        <f t="shared" si="33"/>
        <v/>
      </c>
      <c r="G292" s="71" t="str">
        <f t="shared" si="34"/>
        <v/>
      </c>
    </row>
    <row r="293" spans="1:7" x14ac:dyDescent="0.25">
      <c r="A293" s="79" t="str">
        <f t="shared" si="28"/>
        <v/>
      </c>
      <c r="B293" s="73" t="str">
        <f t="shared" si="29"/>
        <v/>
      </c>
      <c r="C293" s="71" t="str">
        <f t="shared" si="30"/>
        <v/>
      </c>
      <c r="D293" s="80" t="str">
        <f t="shared" si="31"/>
        <v/>
      </c>
      <c r="E293" s="80" t="str">
        <f t="shared" si="32"/>
        <v/>
      </c>
      <c r="F293" s="80" t="str">
        <f t="shared" si="33"/>
        <v/>
      </c>
      <c r="G293" s="71" t="str">
        <f t="shared" si="34"/>
        <v/>
      </c>
    </row>
    <row r="294" spans="1:7" x14ac:dyDescent="0.25">
      <c r="A294" s="79" t="str">
        <f t="shared" si="28"/>
        <v/>
      </c>
      <c r="B294" s="73" t="str">
        <f t="shared" si="29"/>
        <v/>
      </c>
      <c r="C294" s="71" t="str">
        <f t="shared" si="30"/>
        <v/>
      </c>
      <c r="D294" s="80" t="str">
        <f t="shared" si="31"/>
        <v/>
      </c>
      <c r="E294" s="80" t="str">
        <f t="shared" si="32"/>
        <v/>
      </c>
      <c r="F294" s="80" t="str">
        <f t="shared" si="33"/>
        <v/>
      </c>
      <c r="G294" s="71" t="str">
        <f t="shared" si="34"/>
        <v/>
      </c>
    </row>
    <row r="295" spans="1:7" x14ac:dyDescent="0.25">
      <c r="A295" s="79" t="str">
        <f t="shared" si="28"/>
        <v/>
      </c>
      <c r="B295" s="73" t="str">
        <f t="shared" si="29"/>
        <v/>
      </c>
      <c r="C295" s="71" t="str">
        <f t="shared" si="30"/>
        <v/>
      </c>
      <c r="D295" s="80" t="str">
        <f t="shared" si="31"/>
        <v/>
      </c>
      <c r="E295" s="80" t="str">
        <f t="shared" si="32"/>
        <v/>
      </c>
      <c r="F295" s="80" t="str">
        <f t="shared" si="33"/>
        <v/>
      </c>
      <c r="G295" s="71" t="str">
        <f t="shared" si="34"/>
        <v/>
      </c>
    </row>
    <row r="296" spans="1:7" x14ac:dyDescent="0.25">
      <c r="A296" s="79" t="str">
        <f t="shared" si="28"/>
        <v/>
      </c>
      <c r="B296" s="73" t="str">
        <f t="shared" si="29"/>
        <v/>
      </c>
      <c r="C296" s="71" t="str">
        <f t="shared" si="30"/>
        <v/>
      </c>
      <c r="D296" s="80" t="str">
        <f t="shared" si="31"/>
        <v/>
      </c>
      <c r="E296" s="80" t="str">
        <f t="shared" si="32"/>
        <v/>
      </c>
      <c r="F296" s="80" t="str">
        <f t="shared" si="33"/>
        <v/>
      </c>
      <c r="G296" s="71" t="str">
        <f t="shared" si="34"/>
        <v/>
      </c>
    </row>
    <row r="297" spans="1:7" x14ac:dyDescent="0.25">
      <c r="A297" s="79" t="str">
        <f t="shared" si="28"/>
        <v/>
      </c>
      <c r="B297" s="73" t="str">
        <f t="shared" si="29"/>
        <v/>
      </c>
      <c r="C297" s="71" t="str">
        <f t="shared" si="30"/>
        <v/>
      </c>
      <c r="D297" s="80" t="str">
        <f t="shared" si="31"/>
        <v/>
      </c>
      <c r="E297" s="80" t="str">
        <f t="shared" si="32"/>
        <v/>
      </c>
      <c r="F297" s="80" t="str">
        <f t="shared" si="33"/>
        <v/>
      </c>
      <c r="G297" s="71" t="str">
        <f t="shared" si="34"/>
        <v/>
      </c>
    </row>
    <row r="298" spans="1:7" x14ac:dyDescent="0.25">
      <c r="A298" s="79" t="str">
        <f t="shared" si="28"/>
        <v/>
      </c>
      <c r="B298" s="73" t="str">
        <f t="shared" si="29"/>
        <v/>
      </c>
      <c r="C298" s="71" t="str">
        <f t="shared" si="30"/>
        <v/>
      </c>
      <c r="D298" s="80" t="str">
        <f t="shared" si="31"/>
        <v/>
      </c>
      <c r="E298" s="80" t="str">
        <f t="shared" si="32"/>
        <v/>
      </c>
      <c r="F298" s="80" t="str">
        <f t="shared" si="33"/>
        <v/>
      </c>
      <c r="G298" s="71" t="str">
        <f t="shared" si="34"/>
        <v/>
      </c>
    </row>
    <row r="299" spans="1:7" x14ac:dyDescent="0.25">
      <c r="A299" s="79" t="str">
        <f t="shared" si="28"/>
        <v/>
      </c>
      <c r="B299" s="73" t="str">
        <f t="shared" si="29"/>
        <v/>
      </c>
      <c r="C299" s="71" t="str">
        <f t="shared" si="30"/>
        <v/>
      </c>
      <c r="D299" s="80" t="str">
        <f t="shared" si="31"/>
        <v/>
      </c>
      <c r="E299" s="80" t="str">
        <f t="shared" si="32"/>
        <v/>
      </c>
      <c r="F299" s="80" t="str">
        <f t="shared" si="33"/>
        <v/>
      </c>
      <c r="G299" s="71" t="str">
        <f t="shared" si="34"/>
        <v/>
      </c>
    </row>
    <row r="300" spans="1:7" x14ac:dyDescent="0.25">
      <c r="A300" s="79" t="str">
        <f t="shared" si="28"/>
        <v/>
      </c>
      <c r="B300" s="73" t="str">
        <f t="shared" si="29"/>
        <v/>
      </c>
      <c r="C300" s="71" t="str">
        <f t="shared" si="30"/>
        <v/>
      </c>
      <c r="D300" s="80" t="str">
        <f t="shared" si="31"/>
        <v/>
      </c>
      <c r="E300" s="80" t="str">
        <f t="shared" si="32"/>
        <v/>
      </c>
      <c r="F300" s="80" t="str">
        <f t="shared" si="33"/>
        <v/>
      </c>
      <c r="G300" s="71" t="str">
        <f t="shared" si="34"/>
        <v/>
      </c>
    </row>
    <row r="301" spans="1:7" x14ac:dyDescent="0.25">
      <c r="A301" s="79" t="str">
        <f t="shared" si="28"/>
        <v/>
      </c>
      <c r="B301" s="73" t="str">
        <f t="shared" si="29"/>
        <v/>
      </c>
      <c r="C301" s="71" t="str">
        <f t="shared" si="30"/>
        <v/>
      </c>
      <c r="D301" s="80" t="str">
        <f t="shared" si="31"/>
        <v/>
      </c>
      <c r="E301" s="80" t="str">
        <f t="shared" si="32"/>
        <v/>
      </c>
      <c r="F301" s="80" t="str">
        <f t="shared" si="33"/>
        <v/>
      </c>
      <c r="G301" s="71" t="str">
        <f t="shared" si="34"/>
        <v/>
      </c>
    </row>
    <row r="302" spans="1:7" x14ac:dyDescent="0.25">
      <c r="A302" s="79" t="str">
        <f t="shared" si="28"/>
        <v/>
      </c>
      <c r="B302" s="73" t="str">
        <f t="shared" si="29"/>
        <v/>
      </c>
      <c r="C302" s="71" t="str">
        <f t="shared" si="30"/>
        <v/>
      </c>
      <c r="D302" s="80" t="str">
        <f t="shared" si="31"/>
        <v/>
      </c>
      <c r="E302" s="80" t="str">
        <f t="shared" si="32"/>
        <v/>
      </c>
      <c r="F302" s="80" t="str">
        <f t="shared" si="33"/>
        <v/>
      </c>
      <c r="G302" s="71" t="str">
        <f t="shared" si="34"/>
        <v/>
      </c>
    </row>
    <row r="303" spans="1:7" x14ac:dyDescent="0.25">
      <c r="A303" s="79" t="str">
        <f t="shared" si="28"/>
        <v/>
      </c>
      <c r="B303" s="73" t="str">
        <f t="shared" si="29"/>
        <v/>
      </c>
      <c r="C303" s="71" t="str">
        <f t="shared" si="30"/>
        <v/>
      </c>
      <c r="D303" s="80" t="str">
        <f t="shared" si="31"/>
        <v/>
      </c>
      <c r="E303" s="80" t="str">
        <f t="shared" si="32"/>
        <v/>
      </c>
      <c r="F303" s="80" t="str">
        <f t="shared" si="33"/>
        <v/>
      </c>
      <c r="G303" s="71" t="str">
        <f t="shared" si="34"/>
        <v/>
      </c>
    </row>
    <row r="304" spans="1:7" x14ac:dyDescent="0.25">
      <c r="A304" s="79" t="str">
        <f t="shared" si="28"/>
        <v/>
      </c>
      <c r="B304" s="73" t="str">
        <f t="shared" si="29"/>
        <v/>
      </c>
      <c r="C304" s="71" t="str">
        <f t="shared" si="30"/>
        <v/>
      </c>
      <c r="D304" s="80" t="str">
        <f t="shared" si="31"/>
        <v/>
      </c>
      <c r="E304" s="80" t="str">
        <f t="shared" si="32"/>
        <v/>
      </c>
      <c r="F304" s="80" t="str">
        <f t="shared" si="33"/>
        <v/>
      </c>
      <c r="G304" s="71" t="str">
        <f t="shared" si="34"/>
        <v/>
      </c>
    </row>
    <row r="305" spans="1:7" x14ac:dyDescent="0.25">
      <c r="A305" s="79" t="str">
        <f t="shared" si="28"/>
        <v/>
      </c>
      <c r="B305" s="73" t="str">
        <f t="shared" si="29"/>
        <v/>
      </c>
      <c r="C305" s="71" t="str">
        <f t="shared" si="30"/>
        <v/>
      </c>
      <c r="D305" s="80" t="str">
        <f t="shared" si="31"/>
        <v/>
      </c>
      <c r="E305" s="80" t="str">
        <f t="shared" si="32"/>
        <v/>
      </c>
      <c r="F305" s="80" t="str">
        <f t="shared" si="33"/>
        <v/>
      </c>
      <c r="G305" s="71" t="str">
        <f t="shared" si="34"/>
        <v/>
      </c>
    </row>
    <row r="306" spans="1:7" x14ac:dyDescent="0.25">
      <c r="A306" s="79" t="str">
        <f t="shared" si="28"/>
        <v/>
      </c>
      <c r="B306" s="73" t="str">
        <f t="shared" si="29"/>
        <v/>
      </c>
      <c r="C306" s="71" t="str">
        <f t="shared" si="30"/>
        <v/>
      </c>
      <c r="D306" s="80" t="str">
        <f t="shared" si="31"/>
        <v/>
      </c>
      <c r="E306" s="80" t="str">
        <f t="shared" si="32"/>
        <v/>
      </c>
      <c r="F306" s="80" t="str">
        <f t="shared" si="33"/>
        <v/>
      </c>
      <c r="G306" s="71" t="str">
        <f t="shared" si="34"/>
        <v/>
      </c>
    </row>
    <row r="307" spans="1:7" x14ac:dyDescent="0.25">
      <c r="A307" s="79" t="str">
        <f t="shared" si="28"/>
        <v/>
      </c>
      <c r="B307" s="73" t="str">
        <f t="shared" si="29"/>
        <v/>
      </c>
      <c r="C307" s="71" t="str">
        <f t="shared" si="30"/>
        <v/>
      </c>
      <c r="D307" s="80" t="str">
        <f t="shared" si="31"/>
        <v/>
      </c>
      <c r="E307" s="80" t="str">
        <f t="shared" si="32"/>
        <v/>
      </c>
      <c r="F307" s="80" t="str">
        <f t="shared" si="33"/>
        <v/>
      </c>
      <c r="G307" s="71" t="str">
        <f t="shared" si="34"/>
        <v/>
      </c>
    </row>
    <row r="308" spans="1:7" x14ac:dyDescent="0.25">
      <c r="A308" s="79" t="str">
        <f t="shared" si="28"/>
        <v/>
      </c>
      <c r="B308" s="73" t="str">
        <f t="shared" si="29"/>
        <v/>
      </c>
      <c r="C308" s="71" t="str">
        <f t="shared" si="30"/>
        <v/>
      </c>
      <c r="D308" s="80" t="str">
        <f t="shared" si="31"/>
        <v/>
      </c>
      <c r="E308" s="80" t="str">
        <f t="shared" si="32"/>
        <v/>
      </c>
      <c r="F308" s="80" t="str">
        <f t="shared" si="33"/>
        <v/>
      </c>
      <c r="G308" s="71" t="str">
        <f t="shared" si="34"/>
        <v/>
      </c>
    </row>
    <row r="309" spans="1:7" x14ac:dyDescent="0.25">
      <c r="A309" s="79" t="str">
        <f t="shared" si="28"/>
        <v/>
      </c>
      <c r="B309" s="73" t="str">
        <f t="shared" si="29"/>
        <v/>
      </c>
      <c r="C309" s="71" t="str">
        <f t="shared" si="30"/>
        <v/>
      </c>
      <c r="D309" s="80" t="str">
        <f t="shared" si="31"/>
        <v/>
      </c>
      <c r="E309" s="80" t="str">
        <f t="shared" si="32"/>
        <v/>
      </c>
      <c r="F309" s="80" t="str">
        <f t="shared" si="33"/>
        <v/>
      </c>
      <c r="G309" s="71" t="str">
        <f t="shared" si="34"/>
        <v/>
      </c>
    </row>
    <row r="310" spans="1:7" x14ac:dyDescent="0.25">
      <c r="A310" s="79" t="str">
        <f t="shared" si="28"/>
        <v/>
      </c>
      <c r="B310" s="73" t="str">
        <f t="shared" si="29"/>
        <v/>
      </c>
      <c r="C310" s="71" t="str">
        <f t="shared" si="30"/>
        <v/>
      </c>
      <c r="D310" s="80" t="str">
        <f t="shared" si="31"/>
        <v/>
      </c>
      <c r="E310" s="80" t="str">
        <f t="shared" si="32"/>
        <v/>
      </c>
      <c r="F310" s="80" t="str">
        <f t="shared" si="33"/>
        <v/>
      </c>
      <c r="G310" s="71" t="str">
        <f t="shared" si="34"/>
        <v/>
      </c>
    </row>
    <row r="311" spans="1:7" x14ac:dyDescent="0.25">
      <c r="A311" s="79" t="str">
        <f t="shared" si="28"/>
        <v/>
      </c>
      <c r="B311" s="73" t="str">
        <f t="shared" si="29"/>
        <v/>
      </c>
      <c r="C311" s="71" t="str">
        <f t="shared" si="30"/>
        <v/>
      </c>
      <c r="D311" s="80" t="str">
        <f t="shared" si="31"/>
        <v/>
      </c>
      <c r="E311" s="80" t="str">
        <f t="shared" si="32"/>
        <v/>
      </c>
      <c r="F311" s="80" t="str">
        <f t="shared" si="33"/>
        <v/>
      </c>
      <c r="G311" s="71" t="str">
        <f t="shared" si="34"/>
        <v/>
      </c>
    </row>
    <row r="312" spans="1:7" x14ac:dyDescent="0.25">
      <c r="A312" s="79" t="str">
        <f t="shared" si="28"/>
        <v/>
      </c>
      <c r="B312" s="73" t="str">
        <f t="shared" si="29"/>
        <v/>
      </c>
      <c r="C312" s="71" t="str">
        <f t="shared" si="30"/>
        <v/>
      </c>
      <c r="D312" s="80" t="str">
        <f t="shared" si="31"/>
        <v/>
      </c>
      <c r="E312" s="80" t="str">
        <f t="shared" si="32"/>
        <v/>
      </c>
      <c r="F312" s="80" t="str">
        <f t="shared" si="33"/>
        <v/>
      </c>
      <c r="G312" s="71" t="str">
        <f t="shared" si="34"/>
        <v/>
      </c>
    </row>
    <row r="313" spans="1:7" x14ac:dyDescent="0.25">
      <c r="A313" s="79" t="str">
        <f t="shared" si="28"/>
        <v/>
      </c>
      <c r="B313" s="73" t="str">
        <f t="shared" si="29"/>
        <v/>
      </c>
      <c r="C313" s="71" t="str">
        <f t="shared" si="30"/>
        <v/>
      </c>
      <c r="D313" s="80" t="str">
        <f t="shared" si="31"/>
        <v/>
      </c>
      <c r="E313" s="80" t="str">
        <f t="shared" si="32"/>
        <v/>
      </c>
      <c r="F313" s="80" t="str">
        <f t="shared" si="33"/>
        <v/>
      </c>
      <c r="G313" s="71" t="str">
        <f t="shared" si="34"/>
        <v/>
      </c>
    </row>
    <row r="314" spans="1:7" x14ac:dyDescent="0.25">
      <c r="A314" s="79" t="str">
        <f t="shared" si="28"/>
        <v/>
      </c>
      <c r="B314" s="73" t="str">
        <f t="shared" si="29"/>
        <v/>
      </c>
      <c r="C314" s="71" t="str">
        <f t="shared" si="30"/>
        <v/>
      </c>
      <c r="D314" s="80" t="str">
        <f t="shared" si="31"/>
        <v/>
      </c>
      <c r="E314" s="80" t="str">
        <f t="shared" si="32"/>
        <v/>
      </c>
      <c r="F314" s="80" t="str">
        <f t="shared" si="33"/>
        <v/>
      </c>
      <c r="G314" s="71" t="str">
        <f t="shared" si="34"/>
        <v/>
      </c>
    </row>
    <row r="315" spans="1:7" x14ac:dyDescent="0.25">
      <c r="A315" s="79" t="str">
        <f t="shared" si="28"/>
        <v/>
      </c>
      <c r="B315" s="73" t="str">
        <f t="shared" si="29"/>
        <v/>
      </c>
      <c r="C315" s="71" t="str">
        <f t="shared" si="30"/>
        <v/>
      </c>
      <c r="D315" s="80" t="str">
        <f t="shared" si="31"/>
        <v/>
      </c>
      <c r="E315" s="80" t="str">
        <f t="shared" si="32"/>
        <v/>
      </c>
      <c r="F315" s="80" t="str">
        <f t="shared" si="33"/>
        <v/>
      </c>
      <c r="G315" s="71" t="str">
        <f t="shared" si="34"/>
        <v/>
      </c>
    </row>
    <row r="316" spans="1:7" x14ac:dyDescent="0.25">
      <c r="A316" s="79" t="str">
        <f t="shared" si="28"/>
        <v/>
      </c>
      <c r="B316" s="73" t="str">
        <f t="shared" si="29"/>
        <v/>
      </c>
      <c r="C316" s="71" t="str">
        <f t="shared" si="30"/>
        <v/>
      </c>
      <c r="D316" s="80" t="str">
        <f t="shared" si="31"/>
        <v/>
      </c>
      <c r="E316" s="80" t="str">
        <f t="shared" si="32"/>
        <v/>
      </c>
      <c r="F316" s="80" t="str">
        <f t="shared" si="33"/>
        <v/>
      </c>
      <c r="G316" s="71" t="str">
        <f t="shared" si="34"/>
        <v/>
      </c>
    </row>
    <row r="317" spans="1:7" x14ac:dyDescent="0.25">
      <c r="A317" s="79" t="str">
        <f t="shared" si="28"/>
        <v/>
      </c>
      <c r="B317" s="73" t="str">
        <f t="shared" si="29"/>
        <v/>
      </c>
      <c r="C317" s="71" t="str">
        <f t="shared" si="30"/>
        <v/>
      </c>
      <c r="D317" s="80" t="str">
        <f t="shared" si="31"/>
        <v/>
      </c>
      <c r="E317" s="80" t="str">
        <f t="shared" si="32"/>
        <v/>
      </c>
      <c r="F317" s="80" t="str">
        <f t="shared" si="33"/>
        <v/>
      </c>
      <c r="G317" s="71" t="str">
        <f t="shared" si="34"/>
        <v/>
      </c>
    </row>
    <row r="318" spans="1:7" x14ac:dyDescent="0.25">
      <c r="A318" s="79" t="str">
        <f t="shared" si="28"/>
        <v/>
      </c>
      <c r="B318" s="73" t="str">
        <f t="shared" si="29"/>
        <v/>
      </c>
      <c r="C318" s="71" t="str">
        <f t="shared" si="30"/>
        <v/>
      </c>
      <c r="D318" s="80" t="str">
        <f t="shared" si="31"/>
        <v/>
      </c>
      <c r="E318" s="80" t="str">
        <f t="shared" si="32"/>
        <v/>
      </c>
      <c r="F318" s="80" t="str">
        <f t="shared" si="33"/>
        <v/>
      </c>
      <c r="G318" s="71" t="str">
        <f t="shared" si="34"/>
        <v/>
      </c>
    </row>
    <row r="319" spans="1:7" x14ac:dyDescent="0.25">
      <c r="A319" s="79" t="str">
        <f t="shared" si="28"/>
        <v/>
      </c>
      <c r="B319" s="73" t="str">
        <f t="shared" si="29"/>
        <v/>
      </c>
      <c r="C319" s="71" t="str">
        <f t="shared" si="30"/>
        <v/>
      </c>
      <c r="D319" s="80" t="str">
        <f t="shared" si="31"/>
        <v/>
      </c>
      <c r="E319" s="80" t="str">
        <f t="shared" si="32"/>
        <v/>
      </c>
      <c r="F319" s="80" t="str">
        <f t="shared" si="33"/>
        <v/>
      </c>
      <c r="G319" s="71" t="str">
        <f t="shared" si="34"/>
        <v/>
      </c>
    </row>
    <row r="320" spans="1:7" x14ac:dyDescent="0.25">
      <c r="A320" s="79" t="str">
        <f t="shared" si="28"/>
        <v/>
      </c>
      <c r="B320" s="73" t="str">
        <f t="shared" si="29"/>
        <v/>
      </c>
      <c r="C320" s="71" t="str">
        <f t="shared" si="30"/>
        <v/>
      </c>
      <c r="D320" s="80" t="str">
        <f t="shared" si="31"/>
        <v/>
      </c>
      <c r="E320" s="80" t="str">
        <f t="shared" si="32"/>
        <v/>
      </c>
      <c r="F320" s="80" t="str">
        <f t="shared" si="33"/>
        <v/>
      </c>
      <c r="G320" s="71" t="str">
        <f t="shared" si="34"/>
        <v/>
      </c>
    </row>
    <row r="321" spans="1:7" x14ac:dyDescent="0.25">
      <c r="A321" s="79" t="str">
        <f t="shared" si="28"/>
        <v/>
      </c>
      <c r="B321" s="73" t="str">
        <f t="shared" si="29"/>
        <v/>
      </c>
      <c r="C321" s="71" t="str">
        <f t="shared" si="30"/>
        <v/>
      </c>
      <c r="D321" s="80" t="str">
        <f t="shared" si="31"/>
        <v/>
      </c>
      <c r="E321" s="80" t="str">
        <f t="shared" si="32"/>
        <v/>
      </c>
      <c r="F321" s="80" t="str">
        <f t="shared" si="33"/>
        <v/>
      </c>
      <c r="G321" s="71" t="str">
        <f t="shared" si="34"/>
        <v/>
      </c>
    </row>
    <row r="322" spans="1:7" x14ac:dyDescent="0.25">
      <c r="A322" s="79" t="str">
        <f t="shared" si="28"/>
        <v/>
      </c>
      <c r="B322" s="73" t="str">
        <f t="shared" si="29"/>
        <v/>
      </c>
      <c r="C322" s="71" t="str">
        <f t="shared" si="30"/>
        <v/>
      </c>
      <c r="D322" s="80" t="str">
        <f t="shared" si="31"/>
        <v/>
      </c>
      <c r="E322" s="80" t="str">
        <f t="shared" si="32"/>
        <v/>
      </c>
      <c r="F322" s="80" t="str">
        <f t="shared" si="33"/>
        <v/>
      </c>
      <c r="G322" s="71" t="str">
        <f t="shared" si="34"/>
        <v/>
      </c>
    </row>
    <row r="323" spans="1:7" x14ac:dyDescent="0.25">
      <c r="A323" s="79" t="str">
        <f t="shared" si="28"/>
        <v/>
      </c>
      <c r="B323" s="73" t="str">
        <f t="shared" si="29"/>
        <v/>
      </c>
      <c r="C323" s="71" t="str">
        <f t="shared" si="30"/>
        <v/>
      </c>
      <c r="D323" s="80" t="str">
        <f t="shared" si="31"/>
        <v/>
      </c>
      <c r="E323" s="80" t="str">
        <f t="shared" si="32"/>
        <v/>
      </c>
      <c r="F323" s="80" t="str">
        <f t="shared" si="33"/>
        <v/>
      </c>
      <c r="G323" s="71" t="str">
        <f t="shared" si="34"/>
        <v/>
      </c>
    </row>
    <row r="324" spans="1:7" x14ac:dyDescent="0.25">
      <c r="A324" s="79" t="str">
        <f t="shared" si="28"/>
        <v/>
      </c>
      <c r="B324" s="73" t="str">
        <f t="shared" si="29"/>
        <v/>
      </c>
      <c r="C324" s="71" t="str">
        <f t="shared" si="30"/>
        <v/>
      </c>
      <c r="D324" s="80" t="str">
        <f t="shared" si="31"/>
        <v/>
      </c>
      <c r="E324" s="80" t="str">
        <f t="shared" si="32"/>
        <v/>
      </c>
      <c r="F324" s="80" t="str">
        <f t="shared" si="33"/>
        <v/>
      </c>
      <c r="G324" s="71" t="str">
        <f t="shared" si="34"/>
        <v/>
      </c>
    </row>
    <row r="325" spans="1:7" x14ac:dyDescent="0.25">
      <c r="A325" s="79" t="str">
        <f t="shared" si="28"/>
        <v/>
      </c>
      <c r="B325" s="73" t="str">
        <f t="shared" si="29"/>
        <v/>
      </c>
      <c r="C325" s="71" t="str">
        <f t="shared" si="30"/>
        <v/>
      </c>
      <c r="D325" s="80" t="str">
        <f t="shared" si="31"/>
        <v/>
      </c>
      <c r="E325" s="80" t="str">
        <f t="shared" si="32"/>
        <v/>
      </c>
      <c r="F325" s="80" t="str">
        <f t="shared" si="33"/>
        <v/>
      </c>
      <c r="G325" s="71" t="str">
        <f t="shared" si="34"/>
        <v/>
      </c>
    </row>
    <row r="326" spans="1:7" x14ac:dyDescent="0.25">
      <c r="A326" s="79" t="str">
        <f t="shared" si="28"/>
        <v/>
      </c>
      <c r="B326" s="73" t="str">
        <f t="shared" si="29"/>
        <v/>
      </c>
      <c r="C326" s="71" t="str">
        <f t="shared" si="30"/>
        <v/>
      </c>
      <c r="D326" s="80" t="str">
        <f t="shared" si="31"/>
        <v/>
      </c>
      <c r="E326" s="80" t="str">
        <f t="shared" si="32"/>
        <v/>
      </c>
      <c r="F326" s="80" t="str">
        <f t="shared" si="33"/>
        <v/>
      </c>
      <c r="G326" s="71" t="str">
        <f t="shared" si="34"/>
        <v/>
      </c>
    </row>
    <row r="327" spans="1:7" x14ac:dyDescent="0.25">
      <c r="A327" s="79" t="str">
        <f t="shared" si="28"/>
        <v/>
      </c>
      <c r="B327" s="73" t="str">
        <f t="shared" si="29"/>
        <v/>
      </c>
      <c r="C327" s="71" t="str">
        <f t="shared" si="30"/>
        <v/>
      </c>
      <c r="D327" s="80" t="str">
        <f t="shared" si="31"/>
        <v/>
      </c>
      <c r="E327" s="80" t="str">
        <f t="shared" si="32"/>
        <v/>
      </c>
      <c r="F327" s="80" t="str">
        <f t="shared" si="33"/>
        <v/>
      </c>
      <c r="G327" s="71" t="str">
        <f t="shared" si="34"/>
        <v/>
      </c>
    </row>
    <row r="328" spans="1:7" x14ac:dyDescent="0.25">
      <c r="A328" s="79" t="str">
        <f t="shared" si="28"/>
        <v/>
      </c>
      <c r="B328" s="73" t="str">
        <f t="shared" si="29"/>
        <v/>
      </c>
      <c r="C328" s="71" t="str">
        <f t="shared" si="30"/>
        <v/>
      </c>
      <c r="D328" s="80" t="str">
        <f t="shared" si="31"/>
        <v/>
      </c>
      <c r="E328" s="80" t="str">
        <f t="shared" si="32"/>
        <v/>
      </c>
      <c r="F328" s="80" t="str">
        <f t="shared" si="33"/>
        <v/>
      </c>
      <c r="G328" s="71" t="str">
        <f t="shared" si="34"/>
        <v/>
      </c>
    </row>
    <row r="329" spans="1:7" x14ac:dyDescent="0.25">
      <c r="A329" s="79" t="str">
        <f t="shared" si="28"/>
        <v/>
      </c>
      <c r="B329" s="73" t="str">
        <f t="shared" si="29"/>
        <v/>
      </c>
      <c r="C329" s="71" t="str">
        <f t="shared" si="30"/>
        <v/>
      </c>
      <c r="D329" s="80" t="str">
        <f t="shared" si="31"/>
        <v/>
      </c>
      <c r="E329" s="80" t="str">
        <f t="shared" si="32"/>
        <v/>
      </c>
      <c r="F329" s="80" t="str">
        <f t="shared" si="33"/>
        <v/>
      </c>
      <c r="G329" s="71" t="str">
        <f t="shared" si="34"/>
        <v/>
      </c>
    </row>
    <row r="330" spans="1:7" x14ac:dyDescent="0.25">
      <c r="A330" s="79" t="str">
        <f t="shared" si="28"/>
        <v/>
      </c>
      <c r="B330" s="73" t="str">
        <f t="shared" si="29"/>
        <v/>
      </c>
      <c r="C330" s="71" t="str">
        <f t="shared" si="30"/>
        <v/>
      </c>
      <c r="D330" s="80" t="str">
        <f t="shared" si="31"/>
        <v/>
      </c>
      <c r="E330" s="80" t="str">
        <f t="shared" si="32"/>
        <v/>
      </c>
      <c r="F330" s="80" t="str">
        <f t="shared" si="33"/>
        <v/>
      </c>
      <c r="G330" s="71" t="str">
        <f t="shared" si="34"/>
        <v/>
      </c>
    </row>
    <row r="331" spans="1:7" x14ac:dyDescent="0.25">
      <c r="A331" s="79" t="str">
        <f t="shared" ref="A331:A394" si="35">IF(B331="","",EDATE(A330,1))</f>
        <v/>
      </c>
      <c r="B331" s="73" t="str">
        <f t="shared" ref="B331:B394" si="36">IF(B330="","",IF(SUM(B330)+1&lt;=$E$7,SUM(B330)+1,""))</f>
        <v/>
      </c>
      <c r="C331" s="71" t="str">
        <f t="shared" ref="C331:C394" si="37">IF(B331="","",G330)</f>
        <v/>
      </c>
      <c r="D331" s="80" t="str">
        <f t="shared" ref="D331:D394" si="38">IF(B331="","",IPMT($E$11/12,B331,$E$7,-$E$8,$E$9,0))</f>
        <v/>
      </c>
      <c r="E331" s="80" t="str">
        <f t="shared" ref="E331:E394" si="39">IF(B331="","",PPMT($E$11/12,B331,$E$7,-$E$8,$E$9,0))</f>
        <v/>
      </c>
      <c r="F331" s="80" t="str">
        <f t="shared" ref="F331:F394" si="40">IF(B331="","",SUM(D331:E331))</f>
        <v/>
      </c>
      <c r="G331" s="71" t="str">
        <f t="shared" ref="G331:G394" si="41">IF(B331="","",SUM(C331)-SUM(E331))</f>
        <v/>
      </c>
    </row>
    <row r="332" spans="1:7" x14ac:dyDescent="0.25">
      <c r="A332" s="79" t="str">
        <f t="shared" si="35"/>
        <v/>
      </c>
      <c r="B332" s="73" t="str">
        <f t="shared" si="36"/>
        <v/>
      </c>
      <c r="C332" s="71" t="str">
        <f t="shared" si="37"/>
        <v/>
      </c>
      <c r="D332" s="80" t="str">
        <f t="shared" si="38"/>
        <v/>
      </c>
      <c r="E332" s="80" t="str">
        <f t="shared" si="39"/>
        <v/>
      </c>
      <c r="F332" s="80" t="str">
        <f t="shared" si="40"/>
        <v/>
      </c>
      <c r="G332" s="71" t="str">
        <f t="shared" si="41"/>
        <v/>
      </c>
    </row>
    <row r="333" spans="1:7" x14ac:dyDescent="0.25">
      <c r="A333" s="79" t="str">
        <f t="shared" si="35"/>
        <v/>
      </c>
      <c r="B333" s="73" t="str">
        <f t="shared" si="36"/>
        <v/>
      </c>
      <c r="C333" s="71" t="str">
        <f t="shared" si="37"/>
        <v/>
      </c>
      <c r="D333" s="80" t="str">
        <f t="shared" si="38"/>
        <v/>
      </c>
      <c r="E333" s="80" t="str">
        <f t="shared" si="39"/>
        <v/>
      </c>
      <c r="F333" s="80" t="str">
        <f t="shared" si="40"/>
        <v/>
      </c>
      <c r="G333" s="71" t="str">
        <f t="shared" si="41"/>
        <v/>
      </c>
    </row>
    <row r="334" spans="1:7" x14ac:dyDescent="0.25">
      <c r="A334" s="79" t="str">
        <f t="shared" si="35"/>
        <v/>
      </c>
      <c r="B334" s="73" t="str">
        <f t="shared" si="36"/>
        <v/>
      </c>
      <c r="C334" s="71" t="str">
        <f t="shared" si="37"/>
        <v/>
      </c>
      <c r="D334" s="80" t="str">
        <f t="shared" si="38"/>
        <v/>
      </c>
      <c r="E334" s="80" t="str">
        <f t="shared" si="39"/>
        <v/>
      </c>
      <c r="F334" s="80" t="str">
        <f t="shared" si="40"/>
        <v/>
      </c>
      <c r="G334" s="71" t="str">
        <f t="shared" si="41"/>
        <v/>
      </c>
    </row>
    <row r="335" spans="1:7" x14ac:dyDescent="0.25">
      <c r="A335" s="79" t="str">
        <f t="shared" si="35"/>
        <v/>
      </c>
      <c r="B335" s="73" t="str">
        <f t="shared" si="36"/>
        <v/>
      </c>
      <c r="C335" s="71" t="str">
        <f t="shared" si="37"/>
        <v/>
      </c>
      <c r="D335" s="80" t="str">
        <f t="shared" si="38"/>
        <v/>
      </c>
      <c r="E335" s="80" t="str">
        <f t="shared" si="39"/>
        <v/>
      </c>
      <c r="F335" s="80" t="str">
        <f t="shared" si="40"/>
        <v/>
      </c>
      <c r="G335" s="71" t="str">
        <f t="shared" si="41"/>
        <v/>
      </c>
    </row>
    <row r="336" spans="1:7" x14ac:dyDescent="0.25">
      <c r="A336" s="79" t="str">
        <f t="shared" si="35"/>
        <v/>
      </c>
      <c r="B336" s="73" t="str">
        <f t="shared" si="36"/>
        <v/>
      </c>
      <c r="C336" s="71" t="str">
        <f t="shared" si="37"/>
        <v/>
      </c>
      <c r="D336" s="80" t="str">
        <f t="shared" si="38"/>
        <v/>
      </c>
      <c r="E336" s="80" t="str">
        <f t="shared" si="39"/>
        <v/>
      </c>
      <c r="F336" s="80" t="str">
        <f t="shared" si="40"/>
        <v/>
      </c>
      <c r="G336" s="71" t="str">
        <f t="shared" si="41"/>
        <v/>
      </c>
    </row>
    <row r="337" spans="1:7" x14ac:dyDescent="0.25">
      <c r="A337" s="79" t="str">
        <f t="shared" si="35"/>
        <v/>
      </c>
      <c r="B337" s="73" t="str">
        <f t="shared" si="36"/>
        <v/>
      </c>
      <c r="C337" s="71" t="str">
        <f t="shared" si="37"/>
        <v/>
      </c>
      <c r="D337" s="80" t="str">
        <f t="shared" si="38"/>
        <v/>
      </c>
      <c r="E337" s="80" t="str">
        <f t="shared" si="39"/>
        <v/>
      </c>
      <c r="F337" s="80" t="str">
        <f t="shared" si="40"/>
        <v/>
      </c>
      <c r="G337" s="71" t="str">
        <f t="shared" si="41"/>
        <v/>
      </c>
    </row>
    <row r="338" spans="1:7" x14ac:dyDescent="0.25">
      <c r="A338" s="79" t="str">
        <f t="shared" si="35"/>
        <v/>
      </c>
      <c r="B338" s="73" t="str">
        <f t="shared" si="36"/>
        <v/>
      </c>
      <c r="C338" s="71" t="str">
        <f t="shared" si="37"/>
        <v/>
      </c>
      <c r="D338" s="80" t="str">
        <f t="shared" si="38"/>
        <v/>
      </c>
      <c r="E338" s="80" t="str">
        <f t="shared" si="39"/>
        <v/>
      </c>
      <c r="F338" s="80" t="str">
        <f t="shared" si="40"/>
        <v/>
      </c>
      <c r="G338" s="71" t="str">
        <f t="shared" si="41"/>
        <v/>
      </c>
    </row>
    <row r="339" spans="1:7" x14ac:dyDescent="0.25">
      <c r="A339" s="79" t="str">
        <f t="shared" si="35"/>
        <v/>
      </c>
      <c r="B339" s="73" t="str">
        <f t="shared" si="36"/>
        <v/>
      </c>
      <c r="C339" s="71" t="str">
        <f t="shared" si="37"/>
        <v/>
      </c>
      <c r="D339" s="80" t="str">
        <f t="shared" si="38"/>
        <v/>
      </c>
      <c r="E339" s="80" t="str">
        <f t="shared" si="39"/>
        <v/>
      </c>
      <c r="F339" s="80" t="str">
        <f t="shared" si="40"/>
        <v/>
      </c>
      <c r="G339" s="71" t="str">
        <f t="shared" si="41"/>
        <v/>
      </c>
    </row>
    <row r="340" spans="1:7" x14ac:dyDescent="0.25">
      <c r="A340" s="79" t="str">
        <f t="shared" si="35"/>
        <v/>
      </c>
      <c r="B340" s="73" t="str">
        <f t="shared" si="36"/>
        <v/>
      </c>
      <c r="C340" s="71" t="str">
        <f t="shared" si="37"/>
        <v/>
      </c>
      <c r="D340" s="80" t="str">
        <f t="shared" si="38"/>
        <v/>
      </c>
      <c r="E340" s="80" t="str">
        <f t="shared" si="39"/>
        <v/>
      </c>
      <c r="F340" s="80" t="str">
        <f t="shared" si="40"/>
        <v/>
      </c>
      <c r="G340" s="71" t="str">
        <f t="shared" si="41"/>
        <v/>
      </c>
    </row>
    <row r="341" spans="1:7" x14ac:dyDescent="0.25">
      <c r="A341" s="79" t="str">
        <f t="shared" si="35"/>
        <v/>
      </c>
      <c r="B341" s="73" t="str">
        <f t="shared" si="36"/>
        <v/>
      </c>
      <c r="C341" s="71" t="str">
        <f t="shared" si="37"/>
        <v/>
      </c>
      <c r="D341" s="80" t="str">
        <f t="shared" si="38"/>
        <v/>
      </c>
      <c r="E341" s="80" t="str">
        <f t="shared" si="39"/>
        <v/>
      </c>
      <c r="F341" s="80" t="str">
        <f t="shared" si="40"/>
        <v/>
      </c>
      <c r="G341" s="71" t="str">
        <f t="shared" si="41"/>
        <v/>
      </c>
    </row>
    <row r="342" spans="1:7" x14ac:dyDescent="0.25">
      <c r="A342" s="79" t="str">
        <f t="shared" si="35"/>
        <v/>
      </c>
      <c r="B342" s="73" t="str">
        <f t="shared" si="36"/>
        <v/>
      </c>
      <c r="C342" s="71" t="str">
        <f t="shared" si="37"/>
        <v/>
      </c>
      <c r="D342" s="80" t="str">
        <f t="shared" si="38"/>
        <v/>
      </c>
      <c r="E342" s="80" t="str">
        <f t="shared" si="39"/>
        <v/>
      </c>
      <c r="F342" s="80" t="str">
        <f t="shared" si="40"/>
        <v/>
      </c>
      <c r="G342" s="71" t="str">
        <f t="shared" si="41"/>
        <v/>
      </c>
    </row>
    <row r="343" spans="1:7" x14ac:dyDescent="0.25">
      <c r="A343" s="79" t="str">
        <f t="shared" si="35"/>
        <v/>
      </c>
      <c r="B343" s="73" t="str">
        <f t="shared" si="36"/>
        <v/>
      </c>
      <c r="C343" s="71" t="str">
        <f t="shared" si="37"/>
        <v/>
      </c>
      <c r="D343" s="80" t="str">
        <f t="shared" si="38"/>
        <v/>
      </c>
      <c r="E343" s="80" t="str">
        <f t="shared" si="39"/>
        <v/>
      </c>
      <c r="F343" s="80" t="str">
        <f t="shared" si="40"/>
        <v/>
      </c>
      <c r="G343" s="71" t="str">
        <f t="shared" si="41"/>
        <v/>
      </c>
    </row>
    <row r="344" spans="1:7" x14ac:dyDescent="0.25">
      <c r="A344" s="79" t="str">
        <f t="shared" si="35"/>
        <v/>
      </c>
      <c r="B344" s="73" t="str">
        <f t="shared" si="36"/>
        <v/>
      </c>
      <c r="C344" s="71" t="str">
        <f t="shared" si="37"/>
        <v/>
      </c>
      <c r="D344" s="80" t="str">
        <f t="shared" si="38"/>
        <v/>
      </c>
      <c r="E344" s="80" t="str">
        <f t="shared" si="39"/>
        <v/>
      </c>
      <c r="F344" s="80" t="str">
        <f t="shared" si="40"/>
        <v/>
      </c>
      <c r="G344" s="71" t="str">
        <f t="shared" si="41"/>
        <v/>
      </c>
    </row>
    <row r="345" spans="1:7" x14ac:dyDescent="0.25">
      <c r="A345" s="79" t="str">
        <f t="shared" si="35"/>
        <v/>
      </c>
      <c r="B345" s="73" t="str">
        <f t="shared" si="36"/>
        <v/>
      </c>
      <c r="C345" s="71" t="str">
        <f t="shared" si="37"/>
        <v/>
      </c>
      <c r="D345" s="80" t="str">
        <f t="shared" si="38"/>
        <v/>
      </c>
      <c r="E345" s="80" t="str">
        <f t="shared" si="39"/>
        <v/>
      </c>
      <c r="F345" s="80" t="str">
        <f t="shared" si="40"/>
        <v/>
      </c>
      <c r="G345" s="71" t="str">
        <f t="shared" si="41"/>
        <v/>
      </c>
    </row>
    <row r="346" spans="1:7" x14ac:dyDescent="0.25">
      <c r="A346" s="79" t="str">
        <f t="shared" si="35"/>
        <v/>
      </c>
      <c r="B346" s="73" t="str">
        <f t="shared" si="36"/>
        <v/>
      </c>
      <c r="C346" s="71" t="str">
        <f t="shared" si="37"/>
        <v/>
      </c>
      <c r="D346" s="80" t="str">
        <f t="shared" si="38"/>
        <v/>
      </c>
      <c r="E346" s="80" t="str">
        <f t="shared" si="39"/>
        <v/>
      </c>
      <c r="F346" s="80" t="str">
        <f t="shared" si="40"/>
        <v/>
      </c>
      <c r="G346" s="71" t="str">
        <f t="shared" si="41"/>
        <v/>
      </c>
    </row>
    <row r="347" spans="1:7" x14ac:dyDescent="0.25">
      <c r="A347" s="79" t="str">
        <f t="shared" si="35"/>
        <v/>
      </c>
      <c r="B347" s="73" t="str">
        <f t="shared" si="36"/>
        <v/>
      </c>
      <c r="C347" s="71" t="str">
        <f t="shared" si="37"/>
        <v/>
      </c>
      <c r="D347" s="80" t="str">
        <f t="shared" si="38"/>
        <v/>
      </c>
      <c r="E347" s="80" t="str">
        <f t="shared" si="39"/>
        <v/>
      </c>
      <c r="F347" s="80" t="str">
        <f t="shared" si="40"/>
        <v/>
      </c>
      <c r="G347" s="71" t="str">
        <f t="shared" si="41"/>
        <v/>
      </c>
    </row>
    <row r="348" spans="1:7" x14ac:dyDescent="0.25">
      <c r="A348" s="79" t="str">
        <f t="shared" si="35"/>
        <v/>
      </c>
      <c r="B348" s="73" t="str">
        <f t="shared" si="36"/>
        <v/>
      </c>
      <c r="C348" s="71" t="str">
        <f t="shared" si="37"/>
        <v/>
      </c>
      <c r="D348" s="80" t="str">
        <f t="shared" si="38"/>
        <v/>
      </c>
      <c r="E348" s="80" t="str">
        <f t="shared" si="39"/>
        <v/>
      </c>
      <c r="F348" s="80" t="str">
        <f t="shared" si="40"/>
        <v/>
      </c>
      <c r="G348" s="71" t="str">
        <f t="shared" si="41"/>
        <v/>
      </c>
    </row>
    <row r="349" spans="1:7" x14ac:dyDescent="0.25">
      <c r="A349" s="79" t="str">
        <f t="shared" si="35"/>
        <v/>
      </c>
      <c r="B349" s="73" t="str">
        <f t="shared" si="36"/>
        <v/>
      </c>
      <c r="C349" s="71" t="str">
        <f t="shared" si="37"/>
        <v/>
      </c>
      <c r="D349" s="80" t="str">
        <f t="shared" si="38"/>
        <v/>
      </c>
      <c r="E349" s="80" t="str">
        <f t="shared" si="39"/>
        <v/>
      </c>
      <c r="F349" s="80" t="str">
        <f t="shared" si="40"/>
        <v/>
      </c>
      <c r="G349" s="71" t="str">
        <f t="shared" si="41"/>
        <v/>
      </c>
    </row>
    <row r="350" spans="1:7" x14ac:dyDescent="0.25">
      <c r="A350" s="79" t="str">
        <f t="shared" si="35"/>
        <v/>
      </c>
      <c r="B350" s="73" t="str">
        <f t="shared" si="36"/>
        <v/>
      </c>
      <c r="C350" s="71" t="str">
        <f t="shared" si="37"/>
        <v/>
      </c>
      <c r="D350" s="80" t="str">
        <f t="shared" si="38"/>
        <v/>
      </c>
      <c r="E350" s="80" t="str">
        <f t="shared" si="39"/>
        <v/>
      </c>
      <c r="F350" s="80" t="str">
        <f t="shared" si="40"/>
        <v/>
      </c>
      <c r="G350" s="71" t="str">
        <f t="shared" si="41"/>
        <v/>
      </c>
    </row>
    <row r="351" spans="1:7" x14ac:dyDescent="0.25">
      <c r="A351" s="79" t="str">
        <f t="shared" si="35"/>
        <v/>
      </c>
      <c r="B351" s="73" t="str">
        <f t="shared" si="36"/>
        <v/>
      </c>
      <c r="C351" s="71" t="str">
        <f t="shared" si="37"/>
        <v/>
      </c>
      <c r="D351" s="80" t="str">
        <f t="shared" si="38"/>
        <v/>
      </c>
      <c r="E351" s="80" t="str">
        <f t="shared" si="39"/>
        <v/>
      </c>
      <c r="F351" s="80" t="str">
        <f t="shared" si="40"/>
        <v/>
      </c>
      <c r="G351" s="71" t="str">
        <f t="shared" si="41"/>
        <v/>
      </c>
    </row>
    <row r="352" spans="1:7" x14ac:dyDescent="0.25">
      <c r="A352" s="79" t="str">
        <f t="shared" si="35"/>
        <v/>
      </c>
      <c r="B352" s="73" t="str">
        <f t="shared" si="36"/>
        <v/>
      </c>
      <c r="C352" s="71" t="str">
        <f t="shared" si="37"/>
        <v/>
      </c>
      <c r="D352" s="80" t="str">
        <f t="shared" si="38"/>
        <v/>
      </c>
      <c r="E352" s="80" t="str">
        <f t="shared" si="39"/>
        <v/>
      </c>
      <c r="F352" s="80" t="str">
        <f t="shared" si="40"/>
        <v/>
      </c>
      <c r="G352" s="71" t="str">
        <f t="shared" si="41"/>
        <v/>
      </c>
    </row>
    <row r="353" spans="1:7" x14ac:dyDescent="0.25">
      <c r="A353" s="79" t="str">
        <f t="shared" si="35"/>
        <v/>
      </c>
      <c r="B353" s="73" t="str">
        <f t="shared" si="36"/>
        <v/>
      </c>
      <c r="C353" s="71" t="str">
        <f t="shared" si="37"/>
        <v/>
      </c>
      <c r="D353" s="80" t="str">
        <f t="shared" si="38"/>
        <v/>
      </c>
      <c r="E353" s="80" t="str">
        <f t="shared" si="39"/>
        <v/>
      </c>
      <c r="F353" s="80" t="str">
        <f t="shared" si="40"/>
        <v/>
      </c>
      <c r="G353" s="71" t="str">
        <f t="shared" si="41"/>
        <v/>
      </c>
    </row>
    <row r="354" spans="1:7" x14ac:dyDescent="0.25">
      <c r="A354" s="79" t="str">
        <f t="shared" si="35"/>
        <v/>
      </c>
      <c r="B354" s="73" t="str">
        <f t="shared" si="36"/>
        <v/>
      </c>
      <c r="C354" s="71" t="str">
        <f t="shared" si="37"/>
        <v/>
      </c>
      <c r="D354" s="80" t="str">
        <f t="shared" si="38"/>
        <v/>
      </c>
      <c r="E354" s="80" t="str">
        <f t="shared" si="39"/>
        <v/>
      </c>
      <c r="F354" s="80" t="str">
        <f t="shared" si="40"/>
        <v/>
      </c>
      <c r="G354" s="71" t="str">
        <f t="shared" si="41"/>
        <v/>
      </c>
    </row>
    <row r="355" spans="1:7" x14ac:dyDescent="0.25">
      <c r="A355" s="79" t="str">
        <f t="shared" si="35"/>
        <v/>
      </c>
      <c r="B355" s="73" t="str">
        <f t="shared" si="36"/>
        <v/>
      </c>
      <c r="C355" s="71" t="str">
        <f t="shared" si="37"/>
        <v/>
      </c>
      <c r="D355" s="80" t="str">
        <f t="shared" si="38"/>
        <v/>
      </c>
      <c r="E355" s="80" t="str">
        <f t="shared" si="39"/>
        <v/>
      </c>
      <c r="F355" s="80" t="str">
        <f t="shared" si="40"/>
        <v/>
      </c>
      <c r="G355" s="71" t="str">
        <f t="shared" si="41"/>
        <v/>
      </c>
    </row>
    <row r="356" spans="1:7" x14ac:dyDescent="0.25">
      <c r="A356" s="79" t="str">
        <f t="shared" si="35"/>
        <v/>
      </c>
      <c r="B356" s="73" t="str">
        <f t="shared" si="36"/>
        <v/>
      </c>
      <c r="C356" s="71" t="str">
        <f t="shared" si="37"/>
        <v/>
      </c>
      <c r="D356" s="80" t="str">
        <f t="shared" si="38"/>
        <v/>
      </c>
      <c r="E356" s="80" t="str">
        <f t="shared" si="39"/>
        <v/>
      </c>
      <c r="F356" s="80" t="str">
        <f t="shared" si="40"/>
        <v/>
      </c>
      <c r="G356" s="71" t="str">
        <f t="shared" si="41"/>
        <v/>
      </c>
    </row>
    <row r="357" spans="1:7" x14ac:dyDescent="0.25">
      <c r="A357" s="79" t="str">
        <f t="shared" si="35"/>
        <v/>
      </c>
      <c r="B357" s="73" t="str">
        <f t="shared" si="36"/>
        <v/>
      </c>
      <c r="C357" s="71" t="str">
        <f t="shared" si="37"/>
        <v/>
      </c>
      <c r="D357" s="80" t="str">
        <f t="shared" si="38"/>
        <v/>
      </c>
      <c r="E357" s="80" t="str">
        <f t="shared" si="39"/>
        <v/>
      </c>
      <c r="F357" s="80" t="str">
        <f t="shared" si="40"/>
        <v/>
      </c>
      <c r="G357" s="71" t="str">
        <f t="shared" si="41"/>
        <v/>
      </c>
    </row>
    <row r="358" spans="1:7" x14ac:dyDescent="0.25">
      <c r="A358" s="79" t="str">
        <f t="shared" si="35"/>
        <v/>
      </c>
      <c r="B358" s="73" t="str">
        <f t="shared" si="36"/>
        <v/>
      </c>
      <c r="C358" s="71" t="str">
        <f t="shared" si="37"/>
        <v/>
      </c>
      <c r="D358" s="80" t="str">
        <f t="shared" si="38"/>
        <v/>
      </c>
      <c r="E358" s="80" t="str">
        <f t="shared" si="39"/>
        <v/>
      </c>
      <c r="F358" s="80" t="str">
        <f t="shared" si="40"/>
        <v/>
      </c>
      <c r="G358" s="71" t="str">
        <f t="shared" si="41"/>
        <v/>
      </c>
    </row>
    <row r="359" spans="1:7" x14ac:dyDescent="0.25">
      <c r="A359" s="79" t="str">
        <f t="shared" si="35"/>
        <v/>
      </c>
      <c r="B359" s="73" t="str">
        <f t="shared" si="36"/>
        <v/>
      </c>
      <c r="C359" s="71" t="str">
        <f t="shared" si="37"/>
        <v/>
      </c>
      <c r="D359" s="80" t="str">
        <f t="shared" si="38"/>
        <v/>
      </c>
      <c r="E359" s="80" t="str">
        <f t="shared" si="39"/>
        <v/>
      </c>
      <c r="F359" s="80" t="str">
        <f t="shared" si="40"/>
        <v/>
      </c>
      <c r="G359" s="71" t="str">
        <f t="shared" si="41"/>
        <v/>
      </c>
    </row>
    <row r="360" spans="1:7" x14ac:dyDescent="0.25">
      <c r="A360" s="79" t="str">
        <f t="shared" si="35"/>
        <v/>
      </c>
      <c r="B360" s="73" t="str">
        <f t="shared" si="36"/>
        <v/>
      </c>
      <c r="C360" s="71" t="str">
        <f t="shared" si="37"/>
        <v/>
      </c>
      <c r="D360" s="80" t="str">
        <f t="shared" si="38"/>
        <v/>
      </c>
      <c r="E360" s="80" t="str">
        <f t="shared" si="39"/>
        <v/>
      </c>
      <c r="F360" s="80" t="str">
        <f t="shared" si="40"/>
        <v/>
      </c>
      <c r="G360" s="71" t="str">
        <f t="shared" si="41"/>
        <v/>
      </c>
    </row>
    <row r="361" spans="1:7" x14ac:dyDescent="0.25">
      <c r="A361" s="79" t="str">
        <f t="shared" si="35"/>
        <v/>
      </c>
      <c r="B361" s="73" t="str">
        <f t="shared" si="36"/>
        <v/>
      </c>
      <c r="C361" s="71" t="str">
        <f t="shared" si="37"/>
        <v/>
      </c>
      <c r="D361" s="80" t="str">
        <f t="shared" si="38"/>
        <v/>
      </c>
      <c r="E361" s="80" t="str">
        <f t="shared" si="39"/>
        <v/>
      </c>
      <c r="F361" s="80" t="str">
        <f t="shared" si="40"/>
        <v/>
      </c>
      <c r="G361" s="71" t="str">
        <f t="shared" si="41"/>
        <v/>
      </c>
    </row>
    <row r="362" spans="1:7" x14ac:dyDescent="0.25">
      <c r="A362" s="79" t="str">
        <f t="shared" si="35"/>
        <v/>
      </c>
      <c r="B362" s="73" t="str">
        <f t="shared" si="36"/>
        <v/>
      </c>
      <c r="C362" s="71" t="str">
        <f t="shared" si="37"/>
        <v/>
      </c>
      <c r="D362" s="80" t="str">
        <f t="shared" si="38"/>
        <v/>
      </c>
      <c r="E362" s="80" t="str">
        <f t="shared" si="39"/>
        <v/>
      </c>
      <c r="F362" s="80" t="str">
        <f t="shared" si="40"/>
        <v/>
      </c>
      <c r="G362" s="71" t="str">
        <f t="shared" si="41"/>
        <v/>
      </c>
    </row>
    <row r="363" spans="1:7" x14ac:dyDescent="0.25">
      <c r="A363" s="79" t="str">
        <f t="shared" si="35"/>
        <v/>
      </c>
      <c r="B363" s="73" t="str">
        <f t="shared" si="36"/>
        <v/>
      </c>
      <c r="C363" s="71" t="str">
        <f t="shared" si="37"/>
        <v/>
      </c>
      <c r="D363" s="80" t="str">
        <f t="shared" si="38"/>
        <v/>
      </c>
      <c r="E363" s="80" t="str">
        <f t="shared" si="39"/>
        <v/>
      </c>
      <c r="F363" s="80" t="str">
        <f t="shared" si="40"/>
        <v/>
      </c>
      <c r="G363" s="71" t="str">
        <f t="shared" si="41"/>
        <v/>
      </c>
    </row>
    <row r="364" spans="1:7" x14ac:dyDescent="0.25">
      <c r="A364" s="79" t="str">
        <f t="shared" si="35"/>
        <v/>
      </c>
      <c r="B364" s="73" t="str">
        <f t="shared" si="36"/>
        <v/>
      </c>
      <c r="C364" s="71" t="str">
        <f t="shared" si="37"/>
        <v/>
      </c>
      <c r="D364" s="80" t="str">
        <f t="shared" si="38"/>
        <v/>
      </c>
      <c r="E364" s="80" t="str">
        <f t="shared" si="39"/>
        <v/>
      </c>
      <c r="F364" s="80" t="str">
        <f t="shared" si="40"/>
        <v/>
      </c>
      <c r="G364" s="71" t="str">
        <f t="shared" si="41"/>
        <v/>
      </c>
    </row>
    <row r="365" spans="1:7" x14ac:dyDescent="0.25">
      <c r="A365" s="79" t="str">
        <f t="shared" si="35"/>
        <v/>
      </c>
      <c r="B365" s="73" t="str">
        <f t="shared" si="36"/>
        <v/>
      </c>
      <c r="C365" s="71" t="str">
        <f t="shared" si="37"/>
        <v/>
      </c>
      <c r="D365" s="80" t="str">
        <f t="shared" si="38"/>
        <v/>
      </c>
      <c r="E365" s="80" t="str">
        <f t="shared" si="39"/>
        <v/>
      </c>
      <c r="F365" s="80" t="str">
        <f t="shared" si="40"/>
        <v/>
      </c>
      <c r="G365" s="71" t="str">
        <f t="shared" si="41"/>
        <v/>
      </c>
    </row>
    <row r="366" spans="1:7" x14ac:dyDescent="0.25">
      <c r="A366" s="79" t="str">
        <f t="shared" si="35"/>
        <v/>
      </c>
      <c r="B366" s="73" t="str">
        <f t="shared" si="36"/>
        <v/>
      </c>
      <c r="C366" s="71" t="str">
        <f t="shared" si="37"/>
        <v/>
      </c>
      <c r="D366" s="80" t="str">
        <f t="shared" si="38"/>
        <v/>
      </c>
      <c r="E366" s="80" t="str">
        <f t="shared" si="39"/>
        <v/>
      </c>
      <c r="F366" s="80" t="str">
        <f t="shared" si="40"/>
        <v/>
      </c>
      <c r="G366" s="71" t="str">
        <f t="shared" si="41"/>
        <v/>
      </c>
    </row>
    <row r="367" spans="1:7" x14ac:dyDescent="0.25">
      <c r="A367" s="79" t="str">
        <f t="shared" si="35"/>
        <v/>
      </c>
      <c r="B367" s="73" t="str">
        <f t="shared" si="36"/>
        <v/>
      </c>
      <c r="C367" s="71" t="str">
        <f t="shared" si="37"/>
        <v/>
      </c>
      <c r="D367" s="80" t="str">
        <f t="shared" si="38"/>
        <v/>
      </c>
      <c r="E367" s="80" t="str">
        <f t="shared" si="39"/>
        <v/>
      </c>
      <c r="F367" s="80" t="str">
        <f t="shared" si="40"/>
        <v/>
      </c>
      <c r="G367" s="71" t="str">
        <f t="shared" si="41"/>
        <v/>
      </c>
    </row>
    <row r="368" spans="1:7" x14ac:dyDescent="0.25">
      <c r="A368" s="79" t="str">
        <f t="shared" si="35"/>
        <v/>
      </c>
      <c r="B368" s="73" t="str">
        <f t="shared" si="36"/>
        <v/>
      </c>
      <c r="C368" s="71" t="str">
        <f t="shared" si="37"/>
        <v/>
      </c>
      <c r="D368" s="80" t="str">
        <f t="shared" si="38"/>
        <v/>
      </c>
      <c r="E368" s="80" t="str">
        <f t="shared" si="39"/>
        <v/>
      </c>
      <c r="F368" s="80" t="str">
        <f t="shared" si="40"/>
        <v/>
      </c>
      <c r="G368" s="71" t="str">
        <f t="shared" si="41"/>
        <v/>
      </c>
    </row>
    <row r="369" spans="1:7" x14ac:dyDescent="0.25">
      <c r="A369" s="79" t="str">
        <f t="shared" si="35"/>
        <v/>
      </c>
      <c r="B369" s="73" t="str">
        <f t="shared" si="36"/>
        <v/>
      </c>
      <c r="C369" s="71" t="str">
        <f t="shared" si="37"/>
        <v/>
      </c>
      <c r="D369" s="80" t="str">
        <f t="shared" si="38"/>
        <v/>
      </c>
      <c r="E369" s="80" t="str">
        <f t="shared" si="39"/>
        <v/>
      </c>
      <c r="F369" s="80" t="str">
        <f t="shared" si="40"/>
        <v/>
      </c>
      <c r="G369" s="71" t="str">
        <f t="shared" si="41"/>
        <v/>
      </c>
    </row>
    <row r="370" spans="1:7" x14ac:dyDescent="0.25">
      <c r="A370" s="79" t="str">
        <f t="shared" si="35"/>
        <v/>
      </c>
      <c r="B370" s="73" t="str">
        <f t="shared" si="36"/>
        <v/>
      </c>
      <c r="C370" s="71" t="str">
        <f t="shared" si="37"/>
        <v/>
      </c>
      <c r="D370" s="80" t="str">
        <f t="shared" si="38"/>
        <v/>
      </c>
      <c r="E370" s="80" t="str">
        <f t="shared" si="39"/>
        <v/>
      </c>
      <c r="F370" s="80" t="str">
        <f t="shared" si="40"/>
        <v/>
      </c>
      <c r="G370" s="71" t="str">
        <f t="shared" si="41"/>
        <v/>
      </c>
    </row>
    <row r="371" spans="1:7" x14ac:dyDescent="0.25">
      <c r="A371" s="79" t="str">
        <f t="shared" si="35"/>
        <v/>
      </c>
      <c r="B371" s="73" t="str">
        <f t="shared" si="36"/>
        <v/>
      </c>
      <c r="C371" s="71" t="str">
        <f t="shared" si="37"/>
        <v/>
      </c>
      <c r="D371" s="80" t="str">
        <f t="shared" si="38"/>
        <v/>
      </c>
      <c r="E371" s="80" t="str">
        <f t="shared" si="39"/>
        <v/>
      </c>
      <c r="F371" s="80" t="str">
        <f t="shared" si="40"/>
        <v/>
      </c>
      <c r="G371" s="71" t="str">
        <f t="shared" si="41"/>
        <v/>
      </c>
    </row>
    <row r="372" spans="1:7" x14ac:dyDescent="0.25">
      <c r="A372" s="79" t="str">
        <f t="shared" si="35"/>
        <v/>
      </c>
      <c r="B372" s="73" t="str">
        <f t="shared" si="36"/>
        <v/>
      </c>
      <c r="C372" s="71" t="str">
        <f t="shared" si="37"/>
        <v/>
      </c>
      <c r="D372" s="80" t="str">
        <f t="shared" si="38"/>
        <v/>
      </c>
      <c r="E372" s="80" t="str">
        <f t="shared" si="39"/>
        <v/>
      </c>
      <c r="F372" s="80" t="str">
        <f t="shared" si="40"/>
        <v/>
      </c>
      <c r="G372" s="71" t="str">
        <f t="shared" si="41"/>
        <v/>
      </c>
    </row>
    <row r="373" spans="1:7" x14ac:dyDescent="0.25">
      <c r="A373" s="79" t="str">
        <f t="shared" si="35"/>
        <v/>
      </c>
      <c r="B373" s="73" t="str">
        <f t="shared" si="36"/>
        <v/>
      </c>
      <c r="C373" s="71" t="str">
        <f t="shared" si="37"/>
        <v/>
      </c>
      <c r="D373" s="80" t="str">
        <f t="shared" si="38"/>
        <v/>
      </c>
      <c r="E373" s="80" t="str">
        <f t="shared" si="39"/>
        <v/>
      </c>
      <c r="F373" s="80" t="str">
        <f t="shared" si="40"/>
        <v/>
      </c>
      <c r="G373" s="71" t="str">
        <f t="shared" si="41"/>
        <v/>
      </c>
    </row>
    <row r="374" spans="1:7" x14ac:dyDescent="0.25">
      <c r="A374" s="79" t="str">
        <f t="shared" si="35"/>
        <v/>
      </c>
      <c r="B374" s="73" t="str">
        <f t="shared" si="36"/>
        <v/>
      </c>
      <c r="C374" s="71" t="str">
        <f t="shared" si="37"/>
        <v/>
      </c>
      <c r="D374" s="80" t="str">
        <f t="shared" si="38"/>
        <v/>
      </c>
      <c r="E374" s="80" t="str">
        <f t="shared" si="39"/>
        <v/>
      </c>
      <c r="F374" s="80" t="str">
        <f t="shared" si="40"/>
        <v/>
      </c>
      <c r="G374" s="71" t="str">
        <f t="shared" si="41"/>
        <v/>
      </c>
    </row>
    <row r="375" spans="1:7" x14ac:dyDescent="0.25">
      <c r="A375" s="79" t="str">
        <f t="shared" si="35"/>
        <v/>
      </c>
      <c r="B375" s="73" t="str">
        <f t="shared" si="36"/>
        <v/>
      </c>
      <c r="C375" s="71" t="str">
        <f t="shared" si="37"/>
        <v/>
      </c>
      <c r="D375" s="80" t="str">
        <f t="shared" si="38"/>
        <v/>
      </c>
      <c r="E375" s="80" t="str">
        <f t="shared" si="39"/>
        <v/>
      </c>
      <c r="F375" s="80" t="str">
        <f t="shared" si="40"/>
        <v/>
      </c>
      <c r="G375" s="71" t="str">
        <f t="shared" si="41"/>
        <v/>
      </c>
    </row>
    <row r="376" spans="1:7" x14ac:dyDescent="0.25">
      <c r="A376" s="79" t="str">
        <f t="shared" si="35"/>
        <v/>
      </c>
      <c r="B376" s="73" t="str">
        <f t="shared" si="36"/>
        <v/>
      </c>
      <c r="C376" s="71" t="str">
        <f t="shared" si="37"/>
        <v/>
      </c>
      <c r="D376" s="80" t="str">
        <f t="shared" si="38"/>
        <v/>
      </c>
      <c r="E376" s="80" t="str">
        <f t="shared" si="39"/>
        <v/>
      </c>
      <c r="F376" s="80" t="str">
        <f t="shared" si="40"/>
        <v/>
      </c>
      <c r="G376" s="71" t="str">
        <f t="shared" si="41"/>
        <v/>
      </c>
    </row>
    <row r="377" spans="1:7" x14ac:dyDescent="0.25">
      <c r="A377" s="79" t="str">
        <f t="shared" si="35"/>
        <v/>
      </c>
      <c r="B377" s="73" t="str">
        <f t="shared" si="36"/>
        <v/>
      </c>
      <c r="C377" s="71" t="str">
        <f t="shared" si="37"/>
        <v/>
      </c>
      <c r="D377" s="80" t="str">
        <f t="shared" si="38"/>
        <v/>
      </c>
      <c r="E377" s="80" t="str">
        <f t="shared" si="39"/>
        <v/>
      </c>
      <c r="F377" s="80" t="str">
        <f t="shared" si="40"/>
        <v/>
      </c>
      <c r="G377" s="71" t="str">
        <f t="shared" si="41"/>
        <v/>
      </c>
    </row>
    <row r="378" spans="1:7" x14ac:dyDescent="0.25">
      <c r="A378" s="79" t="str">
        <f t="shared" si="35"/>
        <v/>
      </c>
      <c r="B378" s="73" t="str">
        <f t="shared" si="36"/>
        <v/>
      </c>
      <c r="C378" s="71" t="str">
        <f t="shared" si="37"/>
        <v/>
      </c>
      <c r="D378" s="80" t="str">
        <f t="shared" si="38"/>
        <v/>
      </c>
      <c r="E378" s="80" t="str">
        <f t="shared" si="39"/>
        <v/>
      </c>
      <c r="F378" s="80" t="str">
        <f t="shared" si="40"/>
        <v/>
      </c>
      <c r="G378" s="71" t="str">
        <f t="shared" si="41"/>
        <v/>
      </c>
    </row>
    <row r="379" spans="1:7" x14ac:dyDescent="0.25">
      <c r="A379" s="79" t="str">
        <f t="shared" si="35"/>
        <v/>
      </c>
      <c r="B379" s="73" t="str">
        <f t="shared" si="36"/>
        <v/>
      </c>
      <c r="C379" s="71" t="str">
        <f t="shared" si="37"/>
        <v/>
      </c>
      <c r="D379" s="80" t="str">
        <f t="shared" si="38"/>
        <v/>
      </c>
      <c r="E379" s="80" t="str">
        <f t="shared" si="39"/>
        <v/>
      </c>
      <c r="F379" s="80" t="str">
        <f t="shared" si="40"/>
        <v/>
      </c>
      <c r="G379" s="71" t="str">
        <f t="shared" si="41"/>
        <v/>
      </c>
    </row>
    <row r="380" spans="1:7" x14ac:dyDescent="0.25">
      <c r="A380" s="79" t="str">
        <f t="shared" si="35"/>
        <v/>
      </c>
      <c r="B380" s="73" t="str">
        <f t="shared" si="36"/>
        <v/>
      </c>
      <c r="C380" s="71" t="str">
        <f t="shared" si="37"/>
        <v/>
      </c>
      <c r="D380" s="80" t="str">
        <f t="shared" si="38"/>
        <v/>
      </c>
      <c r="E380" s="80" t="str">
        <f t="shared" si="39"/>
        <v/>
      </c>
      <c r="F380" s="80" t="str">
        <f t="shared" si="40"/>
        <v/>
      </c>
      <c r="G380" s="71" t="str">
        <f t="shared" si="41"/>
        <v/>
      </c>
    </row>
    <row r="381" spans="1:7" x14ac:dyDescent="0.25">
      <c r="A381" s="79" t="str">
        <f t="shared" si="35"/>
        <v/>
      </c>
      <c r="B381" s="73" t="str">
        <f t="shared" si="36"/>
        <v/>
      </c>
      <c r="C381" s="71" t="str">
        <f t="shared" si="37"/>
        <v/>
      </c>
      <c r="D381" s="80" t="str">
        <f t="shared" si="38"/>
        <v/>
      </c>
      <c r="E381" s="80" t="str">
        <f t="shared" si="39"/>
        <v/>
      </c>
      <c r="F381" s="80" t="str">
        <f t="shared" si="40"/>
        <v/>
      </c>
      <c r="G381" s="71" t="str">
        <f t="shared" si="41"/>
        <v/>
      </c>
    </row>
    <row r="382" spans="1:7" x14ac:dyDescent="0.25">
      <c r="A382" s="79" t="str">
        <f t="shared" si="35"/>
        <v/>
      </c>
      <c r="B382" s="73" t="str">
        <f t="shared" si="36"/>
        <v/>
      </c>
      <c r="C382" s="71" t="str">
        <f t="shared" si="37"/>
        <v/>
      </c>
      <c r="D382" s="80" t="str">
        <f t="shared" si="38"/>
        <v/>
      </c>
      <c r="E382" s="80" t="str">
        <f t="shared" si="39"/>
        <v/>
      </c>
      <c r="F382" s="80" t="str">
        <f t="shared" si="40"/>
        <v/>
      </c>
      <c r="G382" s="71" t="str">
        <f t="shared" si="41"/>
        <v/>
      </c>
    </row>
    <row r="383" spans="1:7" x14ac:dyDescent="0.25">
      <c r="A383" s="79" t="str">
        <f t="shared" si="35"/>
        <v/>
      </c>
      <c r="B383" s="73" t="str">
        <f t="shared" si="36"/>
        <v/>
      </c>
      <c r="C383" s="71" t="str">
        <f t="shared" si="37"/>
        <v/>
      </c>
      <c r="D383" s="80" t="str">
        <f t="shared" si="38"/>
        <v/>
      </c>
      <c r="E383" s="80" t="str">
        <f t="shared" si="39"/>
        <v/>
      </c>
      <c r="F383" s="80" t="str">
        <f t="shared" si="40"/>
        <v/>
      </c>
      <c r="G383" s="71" t="str">
        <f t="shared" si="41"/>
        <v/>
      </c>
    </row>
    <row r="384" spans="1:7" x14ac:dyDescent="0.25">
      <c r="A384" s="79" t="str">
        <f t="shared" si="35"/>
        <v/>
      </c>
      <c r="B384" s="73" t="str">
        <f t="shared" si="36"/>
        <v/>
      </c>
      <c r="C384" s="71" t="str">
        <f t="shared" si="37"/>
        <v/>
      </c>
      <c r="D384" s="80" t="str">
        <f t="shared" si="38"/>
        <v/>
      </c>
      <c r="E384" s="80" t="str">
        <f t="shared" si="39"/>
        <v/>
      </c>
      <c r="F384" s="80" t="str">
        <f t="shared" si="40"/>
        <v/>
      </c>
      <c r="G384" s="71" t="str">
        <f t="shared" si="41"/>
        <v/>
      </c>
    </row>
    <row r="385" spans="1:7" x14ac:dyDescent="0.25">
      <c r="A385" s="79" t="str">
        <f t="shared" si="35"/>
        <v/>
      </c>
      <c r="B385" s="73" t="str">
        <f t="shared" si="36"/>
        <v/>
      </c>
      <c r="C385" s="71" t="str">
        <f t="shared" si="37"/>
        <v/>
      </c>
      <c r="D385" s="80" t="str">
        <f t="shared" si="38"/>
        <v/>
      </c>
      <c r="E385" s="80" t="str">
        <f t="shared" si="39"/>
        <v/>
      </c>
      <c r="F385" s="80" t="str">
        <f t="shared" si="40"/>
        <v/>
      </c>
      <c r="G385" s="71" t="str">
        <f t="shared" si="41"/>
        <v/>
      </c>
    </row>
    <row r="386" spans="1:7" x14ac:dyDescent="0.25">
      <c r="A386" s="79" t="str">
        <f t="shared" si="35"/>
        <v/>
      </c>
      <c r="B386" s="73" t="str">
        <f t="shared" si="36"/>
        <v/>
      </c>
      <c r="C386" s="71" t="str">
        <f t="shared" si="37"/>
        <v/>
      </c>
      <c r="D386" s="80" t="str">
        <f t="shared" si="38"/>
        <v/>
      </c>
      <c r="E386" s="80" t="str">
        <f t="shared" si="39"/>
        <v/>
      </c>
      <c r="F386" s="80" t="str">
        <f t="shared" si="40"/>
        <v/>
      </c>
      <c r="G386" s="71" t="str">
        <f t="shared" si="41"/>
        <v/>
      </c>
    </row>
    <row r="387" spans="1:7" x14ac:dyDescent="0.25">
      <c r="A387" s="79" t="str">
        <f t="shared" si="35"/>
        <v/>
      </c>
      <c r="B387" s="73" t="str">
        <f t="shared" si="36"/>
        <v/>
      </c>
      <c r="C387" s="71" t="str">
        <f t="shared" si="37"/>
        <v/>
      </c>
      <c r="D387" s="80" t="str">
        <f t="shared" si="38"/>
        <v/>
      </c>
      <c r="E387" s="80" t="str">
        <f t="shared" si="39"/>
        <v/>
      </c>
      <c r="F387" s="80" t="str">
        <f t="shared" si="40"/>
        <v/>
      </c>
      <c r="G387" s="71" t="str">
        <f t="shared" si="41"/>
        <v/>
      </c>
    </row>
    <row r="388" spans="1:7" x14ac:dyDescent="0.25">
      <c r="A388" s="79" t="str">
        <f t="shared" si="35"/>
        <v/>
      </c>
      <c r="B388" s="73" t="str">
        <f t="shared" si="36"/>
        <v/>
      </c>
      <c r="C388" s="71" t="str">
        <f t="shared" si="37"/>
        <v/>
      </c>
      <c r="D388" s="80" t="str">
        <f t="shared" si="38"/>
        <v/>
      </c>
      <c r="E388" s="80" t="str">
        <f t="shared" si="39"/>
        <v/>
      </c>
      <c r="F388" s="80" t="str">
        <f t="shared" si="40"/>
        <v/>
      </c>
      <c r="G388" s="71" t="str">
        <f t="shared" si="41"/>
        <v/>
      </c>
    </row>
    <row r="389" spans="1:7" x14ac:dyDescent="0.25">
      <c r="A389" s="79" t="str">
        <f t="shared" si="35"/>
        <v/>
      </c>
      <c r="B389" s="73" t="str">
        <f t="shared" si="36"/>
        <v/>
      </c>
      <c r="C389" s="71" t="str">
        <f t="shared" si="37"/>
        <v/>
      </c>
      <c r="D389" s="80" t="str">
        <f t="shared" si="38"/>
        <v/>
      </c>
      <c r="E389" s="80" t="str">
        <f t="shared" si="39"/>
        <v/>
      </c>
      <c r="F389" s="80" t="str">
        <f t="shared" si="40"/>
        <v/>
      </c>
      <c r="G389" s="71" t="str">
        <f t="shared" si="41"/>
        <v/>
      </c>
    </row>
    <row r="390" spans="1:7" x14ac:dyDescent="0.25">
      <c r="A390" s="79" t="str">
        <f t="shared" si="35"/>
        <v/>
      </c>
      <c r="B390" s="73" t="str">
        <f t="shared" si="36"/>
        <v/>
      </c>
      <c r="C390" s="71" t="str">
        <f t="shared" si="37"/>
        <v/>
      </c>
      <c r="D390" s="80" t="str">
        <f t="shared" si="38"/>
        <v/>
      </c>
      <c r="E390" s="80" t="str">
        <f t="shared" si="39"/>
        <v/>
      </c>
      <c r="F390" s="80" t="str">
        <f t="shared" si="40"/>
        <v/>
      </c>
      <c r="G390" s="71" t="str">
        <f t="shared" si="41"/>
        <v/>
      </c>
    </row>
    <row r="391" spans="1:7" x14ac:dyDescent="0.25">
      <c r="A391" s="79" t="str">
        <f t="shared" si="35"/>
        <v/>
      </c>
      <c r="B391" s="73" t="str">
        <f t="shared" si="36"/>
        <v/>
      </c>
      <c r="C391" s="71" t="str">
        <f t="shared" si="37"/>
        <v/>
      </c>
      <c r="D391" s="80" t="str">
        <f t="shared" si="38"/>
        <v/>
      </c>
      <c r="E391" s="80" t="str">
        <f t="shared" si="39"/>
        <v/>
      </c>
      <c r="F391" s="80" t="str">
        <f t="shared" si="40"/>
        <v/>
      </c>
      <c r="G391" s="71" t="str">
        <f t="shared" si="41"/>
        <v/>
      </c>
    </row>
    <row r="392" spans="1:7" x14ac:dyDescent="0.25">
      <c r="A392" s="79" t="str">
        <f t="shared" si="35"/>
        <v/>
      </c>
      <c r="B392" s="73" t="str">
        <f t="shared" si="36"/>
        <v/>
      </c>
      <c r="C392" s="71" t="str">
        <f t="shared" si="37"/>
        <v/>
      </c>
      <c r="D392" s="80" t="str">
        <f t="shared" si="38"/>
        <v/>
      </c>
      <c r="E392" s="80" t="str">
        <f t="shared" si="39"/>
        <v/>
      </c>
      <c r="F392" s="80" t="str">
        <f t="shared" si="40"/>
        <v/>
      </c>
      <c r="G392" s="71" t="str">
        <f t="shared" si="41"/>
        <v/>
      </c>
    </row>
    <row r="393" spans="1:7" x14ac:dyDescent="0.25">
      <c r="A393" s="79" t="str">
        <f t="shared" si="35"/>
        <v/>
      </c>
      <c r="B393" s="73" t="str">
        <f t="shared" si="36"/>
        <v/>
      </c>
      <c r="C393" s="71" t="str">
        <f t="shared" si="37"/>
        <v/>
      </c>
      <c r="D393" s="80" t="str">
        <f t="shared" si="38"/>
        <v/>
      </c>
      <c r="E393" s="80" t="str">
        <f t="shared" si="39"/>
        <v/>
      </c>
      <c r="F393" s="80" t="str">
        <f t="shared" si="40"/>
        <v/>
      </c>
      <c r="G393" s="71" t="str">
        <f t="shared" si="41"/>
        <v/>
      </c>
    </row>
    <row r="394" spans="1:7" x14ac:dyDescent="0.25">
      <c r="A394" s="79" t="str">
        <f t="shared" si="35"/>
        <v/>
      </c>
      <c r="B394" s="73" t="str">
        <f t="shared" si="36"/>
        <v/>
      </c>
      <c r="C394" s="71" t="str">
        <f t="shared" si="37"/>
        <v/>
      </c>
      <c r="D394" s="80" t="str">
        <f t="shared" si="38"/>
        <v/>
      </c>
      <c r="E394" s="80" t="str">
        <f t="shared" si="39"/>
        <v/>
      </c>
      <c r="F394" s="80" t="str">
        <f t="shared" si="40"/>
        <v/>
      </c>
      <c r="G394" s="71" t="str">
        <f t="shared" si="41"/>
        <v/>
      </c>
    </row>
    <row r="395" spans="1:7" x14ac:dyDescent="0.25">
      <c r="A395" s="79" t="str">
        <f t="shared" ref="A395:A458" si="42">IF(B395="","",EDATE(A394,1))</f>
        <v/>
      </c>
      <c r="B395" s="73" t="str">
        <f t="shared" ref="B395:B458" si="43">IF(B394="","",IF(SUM(B394)+1&lt;=$E$7,SUM(B394)+1,""))</f>
        <v/>
      </c>
      <c r="C395" s="71" t="str">
        <f t="shared" ref="C395:C458" si="44">IF(B395="","",G394)</f>
        <v/>
      </c>
      <c r="D395" s="80" t="str">
        <f t="shared" ref="D395:D458" si="45">IF(B395="","",IPMT($E$11/12,B395,$E$7,-$E$8,$E$9,0))</f>
        <v/>
      </c>
      <c r="E395" s="80" t="str">
        <f t="shared" ref="E395:E458" si="46">IF(B395="","",PPMT($E$11/12,B395,$E$7,-$E$8,$E$9,0))</f>
        <v/>
      </c>
      <c r="F395" s="80" t="str">
        <f t="shared" ref="F395:F458" si="47">IF(B395="","",SUM(D395:E395))</f>
        <v/>
      </c>
      <c r="G395" s="71" t="str">
        <f t="shared" ref="G395:G458" si="48">IF(B395="","",SUM(C395)-SUM(E395))</f>
        <v/>
      </c>
    </row>
    <row r="396" spans="1:7" x14ac:dyDescent="0.25">
      <c r="A396" s="79" t="str">
        <f t="shared" si="42"/>
        <v/>
      </c>
      <c r="B396" s="73" t="str">
        <f t="shared" si="43"/>
        <v/>
      </c>
      <c r="C396" s="71" t="str">
        <f t="shared" si="44"/>
        <v/>
      </c>
      <c r="D396" s="80" t="str">
        <f t="shared" si="45"/>
        <v/>
      </c>
      <c r="E396" s="80" t="str">
        <f t="shared" si="46"/>
        <v/>
      </c>
      <c r="F396" s="80" t="str">
        <f t="shared" si="47"/>
        <v/>
      </c>
      <c r="G396" s="71" t="str">
        <f t="shared" si="48"/>
        <v/>
      </c>
    </row>
    <row r="397" spans="1:7" x14ac:dyDescent="0.25">
      <c r="A397" s="79" t="str">
        <f t="shared" si="42"/>
        <v/>
      </c>
      <c r="B397" s="73" t="str">
        <f t="shared" si="43"/>
        <v/>
      </c>
      <c r="C397" s="71" t="str">
        <f t="shared" si="44"/>
        <v/>
      </c>
      <c r="D397" s="80" t="str">
        <f t="shared" si="45"/>
        <v/>
      </c>
      <c r="E397" s="80" t="str">
        <f t="shared" si="46"/>
        <v/>
      </c>
      <c r="F397" s="80" t="str">
        <f t="shared" si="47"/>
        <v/>
      </c>
      <c r="G397" s="71" t="str">
        <f t="shared" si="48"/>
        <v/>
      </c>
    </row>
    <row r="398" spans="1:7" x14ac:dyDescent="0.25">
      <c r="A398" s="79" t="str">
        <f t="shared" si="42"/>
        <v/>
      </c>
      <c r="B398" s="73" t="str">
        <f t="shared" si="43"/>
        <v/>
      </c>
      <c r="C398" s="71" t="str">
        <f t="shared" si="44"/>
        <v/>
      </c>
      <c r="D398" s="80" t="str">
        <f t="shared" si="45"/>
        <v/>
      </c>
      <c r="E398" s="80" t="str">
        <f t="shared" si="46"/>
        <v/>
      </c>
      <c r="F398" s="80" t="str">
        <f t="shared" si="47"/>
        <v/>
      </c>
      <c r="G398" s="71" t="str">
        <f t="shared" si="48"/>
        <v/>
      </c>
    </row>
    <row r="399" spans="1:7" x14ac:dyDescent="0.25">
      <c r="A399" s="79" t="str">
        <f t="shared" si="42"/>
        <v/>
      </c>
      <c r="B399" s="73" t="str">
        <f t="shared" si="43"/>
        <v/>
      </c>
      <c r="C399" s="71" t="str">
        <f t="shared" si="44"/>
        <v/>
      </c>
      <c r="D399" s="80" t="str">
        <f t="shared" si="45"/>
        <v/>
      </c>
      <c r="E399" s="80" t="str">
        <f t="shared" si="46"/>
        <v/>
      </c>
      <c r="F399" s="80" t="str">
        <f t="shared" si="47"/>
        <v/>
      </c>
      <c r="G399" s="71" t="str">
        <f t="shared" si="48"/>
        <v/>
      </c>
    </row>
    <row r="400" spans="1:7" x14ac:dyDescent="0.25">
      <c r="A400" s="79" t="str">
        <f t="shared" si="42"/>
        <v/>
      </c>
      <c r="B400" s="73" t="str">
        <f t="shared" si="43"/>
        <v/>
      </c>
      <c r="C400" s="71" t="str">
        <f t="shared" si="44"/>
        <v/>
      </c>
      <c r="D400" s="80" t="str">
        <f t="shared" si="45"/>
        <v/>
      </c>
      <c r="E400" s="80" t="str">
        <f t="shared" si="46"/>
        <v/>
      </c>
      <c r="F400" s="80" t="str">
        <f t="shared" si="47"/>
        <v/>
      </c>
      <c r="G400" s="71" t="str">
        <f t="shared" si="48"/>
        <v/>
      </c>
    </row>
    <row r="401" spans="1:7" x14ac:dyDescent="0.25">
      <c r="A401" s="79" t="str">
        <f t="shared" si="42"/>
        <v/>
      </c>
      <c r="B401" s="73" t="str">
        <f t="shared" si="43"/>
        <v/>
      </c>
      <c r="C401" s="71" t="str">
        <f t="shared" si="44"/>
        <v/>
      </c>
      <c r="D401" s="80" t="str">
        <f t="shared" si="45"/>
        <v/>
      </c>
      <c r="E401" s="80" t="str">
        <f t="shared" si="46"/>
        <v/>
      </c>
      <c r="F401" s="80" t="str">
        <f t="shared" si="47"/>
        <v/>
      </c>
      <c r="G401" s="71" t="str">
        <f t="shared" si="48"/>
        <v/>
      </c>
    </row>
    <row r="402" spans="1:7" x14ac:dyDescent="0.25">
      <c r="A402" s="79" t="str">
        <f t="shared" si="42"/>
        <v/>
      </c>
      <c r="B402" s="73" t="str">
        <f t="shared" si="43"/>
        <v/>
      </c>
      <c r="C402" s="71" t="str">
        <f t="shared" si="44"/>
        <v/>
      </c>
      <c r="D402" s="80" t="str">
        <f t="shared" si="45"/>
        <v/>
      </c>
      <c r="E402" s="80" t="str">
        <f t="shared" si="46"/>
        <v/>
      </c>
      <c r="F402" s="80" t="str">
        <f t="shared" si="47"/>
        <v/>
      </c>
      <c r="G402" s="71" t="str">
        <f t="shared" si="48"/>
        <v/>
      </c>
    </row>
    <row r="403" spans="1:7" x14ac:dyDescent="0.25">
      <c r="A403" s="79" t="str">
        <f t="shared" si="42"/>
        <v/>
      </c>
      <c r="B403" s="73" t="str">
        <f t="shared" si="43"/>
        <v/>
      </c>
      <c r="C403" s="71" t="str">
        <f t="shared" si="44"/>
        <v/>
      </c>
      <c r="D403" s="80" t="str">
        <f t="shared" si="45"/>
        <v/>
      </c>
      <c r="E403" s="80" t="str">
        <f t="shared" si="46"/>
        <v/>
      </c>
      <c r="F403" s="80" t="str">
        <f t="shared" si="47"/>
        <v/>
      </c>
      <c r="G403" s="71" t="str">
        <f t="shared" si="48"/>
        <v/>
      </c>
    </row>
    <row r="404" spans="1:7" x14ac:dyDescent="0.25">
      <c r="A404" s="79" t="str">
        <f t="shared" si="42"/>
        <v/>
      </c>
      <c r="B404" s="73" t="str">
        <f t="shared" si="43"/>
        <v/>
      </c>
      <c r="C404" s="71" t="str">
        <f t="shared" si="44"/>
        <v/>
      </c>
      <c r="D404" s="80" t="str">
        <f t="shared" si="45"/>
        <v/>
      </c>
      <c r="E404" s="80" t="str">
        <f t="shared" si="46"/>
        <v/>
      </c>
      <c r="F404" s="80" t="str">
        <f t="shared" si="47"/>
        <v/>
      </c>
      <c r="G404" s="71" t="str">
        <f t="shared" si="48"/>
        <v/>
      </c>
    </row>
    <row r="405" spans="1:7" x14ac:dyDescent="0.25">
      <c r="A405" s="79" t="str">
        <f t="shared" si="42"/>
        <v/>
      </c>
      <c r="B405" s="73" t="str">
        <f t="shared" si="43"/>
        <v/>
      </c>
      <c r="C405" s="71" t="str">
        <f t="shared" si="44"/>
        <v/>
      </c>
      <c r="D405" s="80" t="str">
        <f t="shared" si="45"/>
        <v/>
      </c>
      <c r="E405" s="80" t="str">
        <f t="shared" si="46"/>
        <v/>
      </c>
      <c r="F405" s="80" t="str">
        <f t="shared" si="47"/>
        <v/>
      </c>
      <c r="G405" s="71" t="str">
        <f t="shared" si="48"/>
        <v/>
      </c>
    </row>
    <row r="406" spans="1:7" x14ac:dyDescent="0.25">
      <c r="A406" s="79" t="str">
        <f t="shared" si="42"/>
        <v/>
      </c>
      <c r="B406" s="73" t="str">
        <f t="shared" si="43"/>
        <v/>
      </c>
      <c r="C406" s="71" t="str">
        <f t="shared" si="44"/>
        <v/>
      </c>
      <c r="D406" s="80" t="str">
        <f t="shared" si="45"/>
        <v/>
      </c>
      <c r="E406" s="80" t="str">
        <f t="shared" si="46"/>
        <v/>
      </c>
      <c r="F406" s="80" t="str">
        <f t="shared" si="47"/>
        <v/>
      </c>
      <c r="G406" s="71" t="str">
        <f t="shared" si="48"/>
        <v/>
      </c>
    </row>
    <row r="407" spans="1:7" x14ac:dyDescent="0.25">
      <c r="A407" s="79" t="str">
        <f t="shared" si="42"/>
        <v/>
      </c>
      <c r="B407" s="73" t="str">
        <f t="shared" si="43"/>
        <v/>
      </c>
      <c r="C407" s="71" t="str">
        <f t="shared" si="44"/>
        <v/>
      </c>
      <c r="D407" s="80" t="str">
        <f t="shared" si="45"/>
        <v/>
      </c>
      <c r="E407" s="80" t="str">
        <f t="shared" si="46"/>
        <v/>
      </c>
      <c r="F407" s="80" t="str">
        <f t="shared" si="47"/>
        <v/>
      </c>
      <c r="G407" s="71" t="str">
        <f t="shared" si="48"/>
        <v/>
      </c>
    </row>
    <row r="408" spans="1:7" x14ac:dyDescent="0.25">
      <c r="A408" s="79" t="str">
        <f t="shared" si="42"/>
        <v/>
      </c>
      <c r="B408" s="73" t="str">
        <f t="shared" si="43"/>
        <v/>
      </c>
      <c r="C408" s="71" t="str">
        <f t="shared" si="44"/>
        <v/>
      </c>
      <c r="D408" s="80" t="str">
        <f t="shared" si="45"/>
        <v/>
      </c>
      <c r="E408" s="80" t="str">
        <f t="shared" si="46"/>
        <v/>
      </c>
      <c r="F408" s="80" t="str">
        <f t="shared" si="47"/>
        <v/>
      </c>
      <c r="G408" s="71" t="str">
        <f t="shared" si="48"/>
        <v/>
      </c>
    </row>
    <row r="409" spans="1:7" x14ac:dyDescent="0.25">
      <c r="A409" s="79" t="str">
        <f t="shared" si="42"/>
        <v/>
      </c>
      <c r="B409" s="73" t="str">
        <f t="shared" si="43"/>
        <v/>
      </c>
      <c r="C409" s="71" t="str">
        <f t="shared" si="44"/>
        <v/>
      </c>
      <c r="D409" s="80" t="str">
        <f t="shared" si="45"/>
        <v/>
      </c>
      <c r="E409" s="80" t="str">
        <f t="shared" si="46"/>
        <v/>
      </c>
      <c r="F409" s="80" t="str">
        <f t="shared" si="47"/>
        <v/>
      </c>
      <c r="G409" s="71" t="str">
        <f t="shared" si="48"/>
        <v/>
      </c>
    </row>
    <row r="410" spans="1:7" x14ac:dyDescent="0.25">
      <c r="A410" s="79" t="str">
        <f t="shared" si="42"/>
        <v/>
      </c>
      <c r="B410" s="73" t="str">
        <f t="shared" si="43"/>
        <v/>
      </c>
      <c r="C410" s="71" t="str">
        <f t="shared" si="44"/>
        <v/>
      </c>
      <c r="D410" s="80" t="str">
        <f t="shared" si="45"/>
        <v/>
      </c>
      <c r="E410" s="80" t="str">
        <f t="shared" si="46"/>
        <v/>
      </c>
      <c r="F410" s="80" t="str">
        <f t="shared" si="47"/>
        <v/>
      </c>
      <c r="G410" s="71" t="str">
        <f t="shared" si="48"/>
        <v/>
      </c>
    </row>
    <row r="411" spans="1:7" x14ac:dyDescent="0.25">
      <c r="A411" s="79" t="str">
        <f t="shared" si="42"/>
        <v/>
      </c>
      <c r="B411" s="73" t="str">
        <f t="shared" si="43"/>
        <v/>
      </c>
      <c r="C411" s="71" t="str">
        <f t="shared" si="44"/>
        <v/>
      </c>
      <c r="D411" s="80" t="str">
        <f t="shared" si="45"/>
        <v/>
      </c>
      <c r="E411" s="80" t="str">
        <f t="shared" si="46"/>
        <v/>
      </c>
      <c r="F411" s="80" t="str">
        <f t="shared" si="47"/>
        <v/>
      </c>
      <c r="G411" s="71" t="str">
        <f t="shared" si="48"/>
        <v/>
      </c>
    </row>
    <row r="412" spans="1:7" x14ac:dyDescent="0.25">
      <c r="A412" s="79" t="str">
        <f t="shared" si="42"/>
        <v/>
      </c>
      <c r="B412" s="73" t="str">
        <f t="shared" si="43"/>
        <v/>
      </c>
      <c r="C412" s="71" t="str">
        <f t="shared" si="44"/>
        <v/>
      </c>
      <c r="D412" s="80" t="str">
        <f t="shared" si="45"/>
        <v/>
      </c>
      <c r="E412" s="80" t="str">
        <f t="shared" si="46"/>
        <v/>
      </c>
      <c r="F412" s="80" t="str">
        <f t="shared" si="47"/>
        <v/>
      </c>
      <c r="G412" s="71" t="str">
        <f t="shared" si="48"/>
        <v/>
      </c>
    </row>
    <row r="413" spans="1:7" x14ac:dyDescent="0.25">
      <c r="A413" s="79" t="str">
        <f t="shared" si="42"/>
        <v/>
      </c>
      <c r="B413" s="73" t="str">
        <f t="shared" si="43"/>
        <v/>
      </c>
      <c r="C413" s="71" t="str">
        <f t="shared" si="44"/>
        <v/>
      </c>
      <c r="D413" s="80" t="str">
        <f t="shared" si="45"/>
        <v/>
      </c>
      <c r="E413" s="80" t="str">
        <f t="shared" si="46"/>
        <v/>
      </c>
      <c r="F413" s="80" t="str">
        <f t="shared" si="47"/>
        <v/>
      </c>
      <c r="G413" s="71" t="str">
        <f t="shared" si="48"/>
        <v/>
      </c>
    </row>
    <row r="414" spans="1:7" x14ac:dyDescent="0.25">
      <c r="A414" s="79" t="str">
        <f t="shared" si="42"/>
        <v/>
      </c>
      <c r="B414" s="73" t="str">
        <f t="shared" si="43"/>
        <v/>
      </c>
      <c r="C414" s="71" t="str">
        <f t="shared" si="44"/>
        <v/>
      </c>
      <c r="D414" s="80" t="str">
        <f t="shared" si="45"/>
        <v/>
      </c>
      <c r="E414" s="80" t="str">
        <f t="shared" si="46"/>
        <v/>
      </c>
      <c r="F414" s="80" t="str">
        <f t="shared" si="47"/>
        <v/>
      </c>
      <c r="G414" s="71" t="str">
        <f t="shared" si="48"/>
        <v/>
      </c>
    </row>
    <row r="415" spans="1:7" x14ac:dyDescent="0.25">
      <c r="A415" s="79" t="str">
        <f t="shared" si="42"/>
        <v/>
      </c>
      <c r="B415" s="73" t="str">
        <f t="shared" si="43"/>
        <v/>
      </c>
      <c r="C415" s="71" t="str">
        <f t="shared" si="44"/>
        <v/>
      </c>
      <c r="D415" s="80" t="str">
        <f t="shared" si="45"/>
        <v/>
      </c>
      <c r="E415" s="80" t="str">
        <f t="shared" si="46"/>
        <v/>
      </c>
      <c r="F415" s="80" t="str">
        <f t="shared" si="47"/>
        <v/>
      </c>
      <c r="G415" s="71" t="str">
        <f t="shared" si="48"/>
        <v/>
      </c>
    </row>
    <row r="416" spans="1:7" x14ac:dyDescent="0.25">
      <c r="A416" s="79" t="str">
        <f t="shared" si="42"/>
        <v/>
      </c>
      <c r="B416" s="73" t="str">
        <f t="shared" si="43"/>
        <v/>
      </c>
      <c r="C416" s="71" t="str">
        <f t="shared" si="44"/>
        <v/>
      </c>
      <c r="D416" s="80" t="str">
        <f t="shared" si="45"/>
        <v/>
      </c>
      <c r="E416" s="80" t="str">
        <f t="shared" si="46"/>
        <v/>
      </c>
      <c r="F416" s="80" t="str">
        <f t="shared" si="47"/>
        <v/>
      </c>
      <c r="G416" s="71" t="str">
        <f t="shared" si="48"/>
        <v/>
      </c>
    </row>
    <row r="417" spans="1:7" x14ac:dyDescent="0.25">
      <c r="A417" s="79" t="str">
        <f t="shared" si="42"/>
        <v/>
      </c>
      <c r="B417" s="73" t="str">
        <f t="shared" si="43"/>
        <v/>
      </c>
      <c r="C417" s="71" t="str">
        <f t="shared" si="44"/>
        <v/>
      </c>
      <c r="D417" s="80" t="str">
        <f t="shared" si="45"/>
        <v/>
      </c>
      <c r="E417" s="80" t="str">
        <f t="shared" si="46"/>
        <v/>
      </c>
      <c r="F417" s="80" t="str">
        <f t="shared" si="47"/>
        <v/>
      </c>
      <c r="G417" s="71" t="str">
        <f t="shared" si="48"/>
        <v/>
      </c>
    </row>
    <row r="418" spans="1:7" x14ac:dyDescent="0.25">
      <c r="A418" s="79" t="str">
        <f t="shared" si="42"/>
        <v/>
      </c>
      <c r="B418" s="73" t="str">
        <f t="shared" si="43"/>
        <v/>
      </c>
      <c r="C418" s="71" t="str">
        <f t="shared" si="44"/>
        <v/>
      </c>
      <c r="D418" s="80" t="str">
        <f t="shared" si="45"/>
        <v/>
      </c>
      <c r="E418" s="80" t="str">
        <f t="shared" si="46"/>
        <v/>
      </c>
      <c r="F418" s="80" t="str">
        <f t="shared" si="47"/>
        <v/>
      </c>
      <c r="G418" s="71" t="str">
        <f t="shared" si="48"/>
        <v/>
      </c>
    </row>
    <row r="419" spans="1:7" x14ac:dyDescent="0.25">
      <c r="A419" s="79" t="str">
        <f t="shared" si="42"/>
        <v/>
      </c>
      <c r="B419" s="73" t="str">
        <f t="shared" si="43"/>
        <v/>
      </c>
      <c r="C419" s="71" t="str">
        <f t="shared" si="44"/>
        <v/>
      </c>
      <c r="D419" s="80" t="str">
        <f t="shared" si="45"/>
        <v/>
      </c>
      <c r="E419" s="80" t="str">
        <f t="shared" si="46"/>
        <v/>
      </c>
      <c r="F419" s="80" t="str">
        <f t="shared" si="47"/>
        <v/>
      </c>
      <c r="G419" s="71" t="str">
        <f t="shared" si="48"/>
        <v/>
      </c>
    </row>
    <row r="420" spans="1:7" x14ac:dyDescent="0.25">
      <c r="A420" s="79" t="str">
        <f t="shared" si="42"/>
        <v/>
      </c>
      <c r="B420" s="73" t="str">
        <f t="shared" si="43"/>
        <v/>
      </c>
      <c r="C420" s="71" t="str">
        <f t="shared" si="44"/>
        <v/>
      </c>
      <c r="D420" s="80" t="str">
        <f t="shared" si="45"/>
        <v/>
      </c>
      <c r="E420" s="80" t="str">
        <f t="shared" si="46"/>
        <v/>
      </c>
      <c r="F420" s="80" t="str">
        <f t="shared" si="47"/>
        <v/>
      </c>
      <c r="G420" s="71" t="str">
        <f t="shared" si="48"/>
        <v/>
      </c>
    </row>
    <row r="421" spans="1:7" x14ac:dyDescent="0.25">
      <c r="A421" s="79" t="str">
        <f t="shared" si="42"/>
        <v/>
      </c>
      <c r="B421" s="73" t="str">
        <f t="shared" si="43"/>
        <v/>
      </c>
      <c r="C421" s="71" t="str">
        <f t="shared" si="44"/>
        <v/>
      </c>
      <c r="D421" s="80" t="str">
        <f t="shared" si="45"/>
        <v/>
      </c>
      <c r="E421" s="80" t="str">
        <f t="shared" si="46"/>
        <v/>
      </c>
      <c r="F421" s="80" t="str">
        <f t="shared" si="47"/>
        <v/>
      </c>
      <c r="G421" s="71" t="str">
        <f t="shared" si="48"/>
        <v/>
      </c>
    </row>
    <row r="422" spans="1:7" x14ac:dyDescent="0.25">
      <c r="A422" s="79" t="str">
        <f t="shared" si="42"/>
        <v/>
      </c>
      <c r="B422" s="73" t="str">
        <f t="shared" si="43"/>
        <v/>
      </c>
      <c r="C422" s="71" t="str">
        <f t="shared" si="44"/>
        <v/>
      </c>
      <c r="D422" s="80" t="str">
        <f t="shared" si="45"/>
        <v/>
      </c>
      <c r="E422" s="80" t="str">
        <f t="shared" si="46"/>
        <v/>
      </c>
      <c r="F422" s="80" t="str">
        <f t="shared" si="47"/>
        <v/>
      </c>
      <c r="G422" s="71" t="str">
        <f t="shared" si="48"/>
        <v/>
      </c>
    </row>
    <row r="423" spans="1:7" x14ac:dyDescent="0.25">
      <c r="A423" s="79" t="str">
        <f t="shared" si="42"/>
        <v/>
      </c>
      <c r="B423" s="73" t="str">
        <f t="shared" si="43"/>
        <v/>
      </c>
      <c r="C423" s="71" t="str">
        <f t="shared" si="44"/>
        <v/>
      </c>
      <c r="D423" s="80" t="str">
        <f t="shared" si="45"/>
        <v/>
      </c>
      <c r="E423" s="80" t="str">
        <f t="shared" si="46"/>
        <v/>
      </c>
      <c r="F423" s="80" t="str">
        <f t="shared" si="47"/>
        <v/>
      </c>
      <c r="G423" s="71" t="str">
        <f t="shared" si="48"/>
        <v/>
      </c>
    </row>
    <row r="424" spans="1:7" x14ac:dyDescent="0.25">
      <c r="A424" s="79" t="str">
        <f t="shared" si="42"/>
        <v/>
      </c>
      <c r="B424" s="73" t="str">
        <f t="shared" si="43"/>
        <v/>
      </c>
      <c r="C424" s="71" t="str">
        <f t="shared" si="44"/>
        <v/>
      </c>
      <c r="D424" s="80" t="str">
        <f t="shared" si="45"/>
        <v/>
      </c>
      <c r="E424" s="80" t="str">
        <f t="shared" si="46"/>
        <v/>
      </c>
      <c r="F424" s="80" t="str">
        <f t="shared" si="47"/>
        <v/>
      </c>
      <c r="G424" s="71" t="str">
        <f t="shared" si="48"/>
        <v/>
      </c>
    </row>
    <row r="425" spans="1:7" x14ac:dyDescent="0.25">
      <c r="A425" s="79" t="str">
        <f t="shared" si="42"/>
        <v/>
      </c>
      <c r="B425" s="73" t="str">
        <f t="shared" si="43"/>
        <v/>
      </c>
      <c r="C425" s="71" t="str">
        <f t="shared" si="44"/>
        <v/>
      </c>
      <c r="D425" s="80" t="str">
        <f t="shared" si="45"/>
        <v/>
      </c>
      <c r="E425" s="80" t="str">
        <f t="shared" si="46"/>
        <v/>
      </c>
      <c r="F425" s="80" t="str">
        <f t="shared" si="47"/>
        <v/>
      </c>
      <c r="G425" s="71" t="str">
        <f t="shared" si="48"/>
        <v/>
      </c>
    </row>
    <row r="426" spans="1:7" x14ac:dyDescent="0.25">
      <c r="A426" s="79" t="str">
        <f t="shared" si="42"/>
        <v/>
      </c>
      <c r="B426" s="73" t="str">
        <f t="shared" si="43"/>
        <v/>
      </c>
      <c r="C426" s="71" t="str">
        <f t="shared" si="44"/>
        <v/>
      </c>
      <c r="D426" s="80" t="str">
        <f t="shared" si="45"/>
        <v/>
      </c>
      <c r="E426" s="80" t="str">
        <f t="shared" si="46"/>
        <v/>
      </c>
      <c r="F426" s="80" t="str">
        <f t="shared" si="47"/>
        <v/>
      </c>
      <c r="G426" s="71" t="str">
        <f t="shared" si="48"/>
        <v/>
      </c>
    </row>
    <row r="427" spans="1:7" x14ac:dyDescent="0.25">
      <c r="A427" s="79" t="str">
        <f t="shared" si="42"/>
        <v/>
      </c>
      <c r="B427" s="73" t="str">
        <f t="shared" si="43"/>
        <v/>
      </c>
      <c r="C427" s="71" t="str">
        <f t="shared" si="44"/>
        <v/>
      </c>
      <c r="D427" s="80" t="str">
        <f t="shared" si="45"/>
        <v/>
      </c>
      <c r="E427" s="80" t="str">
        <f t="shared" si="46"/>
        <v/>
      </c>
      <c r="F427" s="80" t="str">
        <f t="shared" si="47"/>
        <v/>
      </c>
      <c r="G427" s="71" t="str">
        <f t="shared" si="48"/>
        <v/>
      </c>
    </row>
    <row r="428" spans="1:7" x14ac:dyDescent="0.25">
      <c r="A428" s="79" t="str">
        <f t="shared" si="42"/>
        <v/>
      </c>
      <c r="B428" s="73" t="str">
        <f t="shared" si="43"/>
        <v/>
      </c>
      <c r="C428" s="71" t="str">
        <f t="shared" si="44"/>
        <v/>
      </c>
      <c r="D428" s="80" t="str">
        <f t="shared" si="45"/>
        <v/>
      </c>
      <c r="E428" s="80" t="str">
        <f t="shared" si="46"/>
        <v/>
      </c>
      <c r="F428" s="80" t="str">
        <f t="shared" si="47"/>
        <v/>
      </c>
      <c r="G428" s="71" t="str">
        <f t="shared" si="48"/>
        <v/>
      </c>
    </row>
    <row r="429" spans="1:7" x14ac:dyDescent="0.25">
      <c r="A429" s="79" t="str">
        <f t="shared" si="42"/>
        <v/>
      </c>
      <c r="B429" s="73" t="str">
        <f t="shared" si="43"/>
        <v/>
      </c>
      <c r="C429" s="71" t="str">
        <f t="shared" si="44"/>
        <v/>
      </c>
      <c r="D429" s="80" t="str">
        <f t="shared" si="45"/>
        <v/>
      </c>
      <c r="E429" s="80" t="str">
        <f t="shared" si="46"/>
        <v/>
      </c>
      <c r="F429" s="80" t="str">
        <f t="shared" si="47"/>
        <v/>
      </c>
      <c r="G429" s="71" t="str">
        <f t="shared" si="48"/>
        <v/>
      </c>
    </row>
    <row r="430" spans="1:7" x14ac:dyDescent="0.25">
      <c r="A430" s="79" t="str">
        <f t="shared" si="42"/>
        <v/>
      </c>
      <c r="B430" s="73" t="str">
        <f t="shared" si="43"/>
        <v/>
      </c>
      <c r="C430" s="71" t="str">
        <f t="shared" si="44"/>
        <v/>
      </c>
      <c r="D430" s="80" t="str">
        <f t="shared" si="45"/>
        <v/>
      </c>
      <c r="E430" s="80" t="str">
        <f t="shared" si="46"/>
        <v/>
      </c>
      <c r="F430" s="80" t="str">
        <f t="shared" si="47"/>
        <v/>
      </c>
      <c r="G430" s="71" t="str">
        <f t="shared" si="48"/>
        <v/>
      </c>
    </row>
    <row r="431" spans="1:7" x14ac:dyDescent="0.25">
      <c r="A431" s="79" t="str">
        <f t="shared" si="42"/>
        <v/>
      </c>
      <c r="B431" s="73" t="str">
        <f t="shared" si="43"/>
        <v/>
      </c>
      <c r="C431" s="71" t="str">
        <f t="shared" si="44"/>
        <v/>
      </c>
      <c r="D431" s="80" t="str">
        <f t="shared" si="45"/>
        <v/>
      </c>
      <c r="E431" s="80" t="str">
        <f t="shared" si="46"/>
        <v/>
      </c>
      <c r="F431" s="80" t="str">
        <f t="shared" si="47"/>
        <v/>
      </c>
      <c r="G431" s="71" t="str">
        <f t="shared" si="48"/>
        <v/>
      </c>
    </row>
    <row r="432" spans="1:7" x14ac:dyDescent="0.25">
      <c r="A432" s="79" t="str">
        <f t="shared" si="42"/>
        <v/>
      </c>
      <c r="B432" s="73" t="str">
        <f t="shared" si="43"/>
        <v/>
      </c>
      <c r="C432" s="71" t="str">
        <f t="shared" si="44"/>
        <v/>
      </c>
      <c r="D432" s="80" t="str">
        <f t="shared" si="45"/>
        <v/>
      </c>
      <c r="E432" s="80" t="str">
        <f t="shared" si="46"/>
        <v/>
      </c>
      <c r="F432" s="80" t="str">
        <f t="shared" si="47"/>
        <v/>
      </c>
      <c r="G432" s="71" t="str">
        <f t="shared" si="48"/>
        <v/>
      </c>
    </row>
    <row r="433" spans="1:7" x14ac:dyDescent="0.25">
      <c r="A433" s="79" t="str">
        <f t="shared" si="42"/>
        <v/>
      </c>
      <c r="B433" s="73" t="str">
        <f t="shared" si="43"/>
        <v/>
      </c>
      <c r="C433" s="71" t="str">
        <f t="shared" si="44"/>
        <v/>
      </c>
      <c r="D433" s="80" t="str">
        <f t="shared" si="45"/>
        <v/>
      </c>
      <c r="E433" s="80" t="str">
        <f t="shared" si="46"/>
        <v/>
      </c>
      <c r="F433" s="80" t="str">
        <f t="shared" si="47"/>
        <v/>
      </c>
      <c r="G433" s="71" t="str">
        <f t="shared" si="48"/>
        <v/>
      </c>
    </row>
    <row r="434" spans="1:7" x14ac:dyDescent="0.25">
      <c r="A434" s="79" t="str">
        <f t="shared" si="42"/>
        <v/>
      </c>
      <c r="B434" s="73" t="str">
        <f t="shared" si="43"/>
        <v/>
      </c>
      <c r="C434" s="71" t="str">
        <f t="shared" si="44"/>
        <v/>
      </c>
      <c r="D434" s="80" t="str">
        <f t="shared" si="45"/>
        <v/>
      </c>
      <c r="E434" s="80" t="str">
        <f t="shared" si="46"/>
        <v/>
      </c>
      <c r="F434" s="80" t="str">
        <f t="shared" si="47"/>
        <v/>
      </c>
      <c r="G434" s="71" t="str">
        <f t="shared" si="48"/>
        <v/>
      </c>
    </row>
    <row r="435" spans="1:7" x14ac:dyDescent="0.25">
      <c r="A435" s="79" t="str">
        <f t="shared" si="42"/>
        <v/>
      </c>
      <c r="B435" s="73" t="str">
        <f t="shared" si="43"/>
        <v/>
      </c>
      <c r="C435" s="71" t="str">
        <f t="shared" si="44"/>
        <v/>
      </c>
      <c r="D435" s="80" t="str">
        <f t="shared" si="45"/>
        <v/>
      </c>
      <c r="E435" s="80" t="str">
        <f t="shared" si="46"/>
        <v/>
      </c>
      <c r="F435" s="80" t="str">
        <f t="shared" si="47"/>
        <v/>
      </c>
      <c r="G435" s="71" t="str">
        <f t="shared" si="48"/>
        <v/>
      </c>
    </row>
    <row r="436" spans="1:7" x14ac:dyDescent="0.25">
      <c r="A436" s="79" t="str">
        <f t="shared" si="42"/>
        <v/>
      </c>
      <c r="B436" s="73" t="str">
        <f t="shared" si="43"/>
        <v/>
      </c>
      <c r="C436" s="71" t="str">
        <f t="shared" si="44"/>
        <v/>
      </c>
      <c r="D436" s="80" t="str">
        <f t="shared" si="45"/>
        <v/>
      </c>
      <c r="E436" s="80" t="str">
        <f t="shared" si="46"/>
        <v/>
      </c>
      <c r="F436" s="80" t="str">
        <f t="shared" si="47"/>
        <v/>
      </c>
      <c r="G436" s="71" t="str">
        <f t="shared" si="48"/>
        <v/>
      </c>
    </row>
    <row r="437" spans="1:7" x14ac:dyDescent="0.25">
      <c r="A437" s="79" t="str">
        <f t="shared" si="42"/>
        <v/>
      </c>
      <c r="B437" s="73" t="str">
        <f t="shared" si="43"/>
        <v/>
      </c>
      <c r="C437" s="71" t="str">
        <f t="shared" si="44"/>
        <v/>
      </c>
      <c r="D437" s="80" t="str">
        <f t="shared" si="45"/>
        <v/>
      </c>
      <c r="E437" s="80" t="str">
        <f t="shared" si="46"/>
        <v/>
      </c>
      <c r="F437" s="80" t="str">
        <f t="shared" si="47"/>
        <v/>
      </c>
      <c r="G437" s="71" t="str">
        <f t="shared" si="48"/>
        <v/>
      </c>
    </row>
    <row r="438" spans="1:7" x14ac:dyDescent="0.25">
      <c r="A438" s="79" t="str">
        <f t="shared" si="42"/>
        <v/>
      </c>
      <c r="B438" s="73" t="str">
        <f t="shared" si="43"/>
        <v/>
      </c>
      <c r="C438" s="71" t="str">
        <f t="shared" si="44"/>
        <v/>
      </c>
      <c r="D438" s="80" t="str">
        <f t="shared" si="45"/>
        <v/>
      </c>
      <c r="E438" s="80" t="str">
        <f t="shared" si="46"/>
        <v/>
      </c>
      <c r="F438" s="80" t="str">
        <f t="shared" si="47"/>
        <v/>
      </c>
      <c r="G438" s="71" t="str">
        <f t="shared" si="48"/>
        <v/>
      </c>
    </row>
    <row r="439" spans="1:7" x14ac:dyDescent="0.25">
      <c r="A439" s="79" t="str">
        <f t="shared" si="42"/>
        <v/>
      </c>
      <c r="B439" s="73" t="str">
        <f t="shared" si="43"/>
        <v/>
      </c>
      <c r="C439" s="71" t="str">
        <f t="shared" si="44"/>
        <v/>
      </c>
      <c r="D439" s="80" t="str">
        <f t="shared" si="45"/>
        <v/>
      </c>
      <c r="E439" s="80" t="str">
        <f t="shared" si="46"/>
        <v/>
      </c>
      <c r="F439" s="80" t="str">
        <f t="shared" si="47"/>
        <v/>
      </c>
      <c r="G439" s="71" t="str">
        <f t="shared" si="48"/>
        <v/>
      </c>
    </row>
    <row r="440" spans="1:7" x14ac:dyDescent="0.25">
      <c r="A440" s="79" t="str">
        <f t="shared" si="42"/>
        <v/>
      </c>
      <c r="B440" s="73" t="str">
        <f t="shared" si="43"/>
        <v/>
      </c>
      <c r="C440" s="71" t="str">
        <f t="shared" si="44"/>
        <v/>
      </c>
      <c r="D440" s="80" t="str">
        <f t="shared" si="45"/>
        <v/>
      </c>
      <c r="E440" s="80" t="str">
        <f t="shared" si="46"/>
        <v/>
      </c>
      <c r="F440" s="80" t="str">
        <f t="shared" si="47"/>
        <v/>
      </c>
      <c r="G440" s="71" t="str">
        <f t="shared" si="48"/>
        <v/>
      </c>
    </row>
    <row r="441" spans="1:7" x14ac:dyDescent="0.25">
      <c r="A441" s="79" t="str">
        <f t="shared" si="42"/>
        <v/>
      </c>
      <c r="B441" s="73" t="str">
        <f t="shared" si="43"/>
        <v/>
      </c>
      <c r="C441" s="71" t="str">
        <f t="shared" si="44"/>
        <v/>
      </c>
      <c r="D441" s="80" t="str">
        <f t="shared" si="45"/>
        <v/>
      </c>
      <c r="E441" s="80" t="str">
        <f t="shared" si="46"/>
        <v/>
      </c>
      <c r="F441" s="80" t="str">
        <f t="shared" si="47"/>
        <v/>
      </c>
      <c r="G441" s="71" t="str">
        <f t="shared" si="48"/>
        <v/>
      </c>
    </row>
    <row r="442" spans="1:7" x14ac:dyDescent="0.25">
      <c r="A442" s="79" t="str">
        <f t="shared" si="42"/>
        <v/>
      </c>
      <c r="B442" s="73" t="str">
        <f t="shared" si="43"/>
        <v/>
      </c>
      <c r="C442" s="71" t="str">
        <f t="shared" si="44"/>
        <v/>
      </c>
      <c r="D442" s="80" t="str">
        <f t="shared" si="45"/>
        <v/>
      </c>
      <c r="E442" s="80" t="str">
        <f t="shared" si="46"/>
        <v/>
      </c>
      <c r="F442" s="80" t="str">
        <f t="shared" si="47"/>
        <v/>
      </c>
      <c r="G442" s="71" t="str">
        <f t="shared" si="48"/>
        <v/>
      </c>
    </row>
    <row r="443" spans="1:7" x14ac:dyDescent="0.25">
      <c r="A443" s="79" t="str">
        <f t="shared" si="42"/>
        <v/>
      </c>
      <c r="B443" s="73" t="str">
        <f t="shared" si="43"/>
        <v/>
      </c>
      <c r="C443" s="71" t="str">
        <f t="shared" si="44"/>
        <v/>
      </c>
      <c r="D443" s="80" t="str">
        <f t="shared" si="45"/>
        <v/>
      </c>
      <c r="E443" s="80" t="str">
        <f t="shared" si="46"/>
        <v/>
      </c>
      <c r="F443" s="80" t="str">
        <f t="shared" si="47"/>
        <v/>
      </c>
      <c r="G443" s="71" t="str">
        <f t="shared" si="48"/>
        <v/>
      </c>
    </row>
    <row r="444" spans="1:7" x14ac:dyDescent="0.25">
      <c r="A444" s="79" t="str">
        <f t="shared" si="42"/>
        <v/>
      </c>
      <c r="B444" s="73" t="str">
        <f t="shared" si="43"/>
        <v/>
      </c>
      <c r="C444" s="71" t="str">
        <f t="shared" si="44"/>
        <v/>
      </c>
      <c r="D444" s="80" t="str">
        <f t="shared" si="45"/>
        <v/>
      </c>
      <c r="E444" s="80" t="str">
        <f t="shared" si="46"/>
        <v/>
      </c>
      <c r="F444" s="80" t="str">
        <f t="shared" si="47"/>
        <v/>
      </c>
      <c r="G444" s="71" t="str">
        <f t="shared" si="48"/>
        <v/>
      </c>
    </row>
    <row r="445" spans="1:7" x14ac:dyDescent="0.25">
      <c r="A445" s="79" t="str">
        <f t="shared" si="42"/>
        <v/>
      </c>
      <c r="B445" s="73" t="str">
        <f t="shared" si="43"/>
        <v/>
      </c>
      <c r="C445" s="71" t="str">
        <f t="shared" si="44"/>
        <v/>
      </c>
      <c r="D445" s="80" t="str">
        <f t="shared" si="45"/>
        <v/>
      </c>
      <c r="E445" s="80" t="str">
        <f t="shared" si="46"/>
        <v/>
      </c>
      <c r="F445" s="80" t="str">
        <f t="shared" si="47"/>
        <v/>
      </c>
      <c r="G445" s="71" t="str">
        <f t="shared" si="48"/>
        <v/>
      </c>
    </row>
    <row r="446" spans="1:7" x14ac:dyDescent="0.25">
      <c r="A446" s="79" t="str">
        <f t="shared" si="42"/>
        <v/>
      </c>
      <c r="B446" s="73" t="str">
        <f t="shared" si="43"/>
        <v/>
      </c>
      <c r="C446" s="71" t="str">
        <f t="shared" si="44"/>
        <v/>
      </c>
      <c r="D446" s="80" t="str">
        <f t="shared" si="45"/>
        <v/>
      </c>
      <c r="E446" s="80" t="str">
        <f t="shared" si="46"/>
        <v/>
      </c>
      <c r="F446" s="80" t="str">
        <f t="shared" si="47"/>
        <v/>
      </c>
      <c r="G446" s="71" t="str">
        <f t="shared" si="48"/>
        <v/>
      </c>
    </row>
    <row r="447" spans="1:7" x14ac:dyDescent="0.25">
      <c r="A447" s="79" t="str">
        <f t="shared" si="42"/>
        <v/>
      </c>
      <c r="B447" s="73" t="str">
        <f t="shared" si="43"/>
        <v/>
      </c>
      <c r="C447" s="71" t="str">
        <f t="shared" si="44"/>
        <v/>
      </c>
      <c r="D447" s="80" t="str">
        <f t="shared" si="45"/>
        <v/>
      </c>
      <c r="E447" s="80" t="str">
        <f t="shared" si="46"/>
        <v/>
      </c>
      <c r="F447" s="80" t="str">
        <f t="shared" si="47"/>
        <v/>
      </c>
      <c r="G447" s="71" t="str">
        <f t="shared" si="48"/>
        <v/>
      </c>
    </row>
    <row r="448" spans="1:7" x14ac:dyDescent="0.25">
      <c r="A448" s="79" t="str">
        <f t="shared" si="42"/>
        <v/>
      </c>
      <c r="B448" s="73" t="str">
        <f t="shared" si="43"/>
        <v/>
      </c>
      <c r="C448" s="71" t="str">
        <f t="shared" si="44"/>
        <v/>
      </c>
      <c r="D448" s="80" t="str">
        <f t="shared" si="45"/>
        <v/>
      </c>
      <c r="E448" s="80" t="str">
        <f t="shared" si="46"/>
        <v/>
      </c>
      <c r="F448" s="80" t="str">
        <f t="shared" si="47"/>
        <v/>
      </c>
      <c r="G448" s="71" t="str">
        <f t="shared" si="48"/>
        <v/>
      </c>
    </row>
    <row r="449" spans="1:7" x14ac:dyDescent="0.25">
      <c r="A449" s="79" t="str">
        <f t="shared" si="42"/>
        <v/>
      </c>
      <c r="B449" s="73" t="str">
        <f t="shared" si="43"/>
        <v/>
      </c>
      <c r="C449" s="71" t="str">
        <f t="shared" si="44"/>
        <v/>
      </c>
      <c r="D449" s="80" t="str">
        <f t="shared" si="45"/>
        <v/>
      </c>
      <c r="E449" s="80" t="str">
        <f t="shared" si="46"/>
        <v/>
      </c>
      <c r="F449" s="80" t="str">
        <f t="shared" si="47"/>
        <v/>
      </c>
      <c r="G449" s="71" t="str">
        <f t="shared" si="48"/>
        <v/>
      </c>
    </row>
    <row r="450" spans="1:7" x14ac:dyDescent="0.25">
      <c r="A450" s="79" t="str">
        <f t="shared" si="42"/>
        <v/>
      </c>
      <c r="B450" s="73" t="str">
        <f t="shared" si="43"/>
        <v/>
      </c>
      <c r="C450" s="71" t="str">
        <f t="shared" si="44"/>
        <v/>
      </c>
      <c r="D450" s="80" t="str">
        <f t="shared" si="45"/>
        <v/>
      </c>
      <c r="E450" s="80" t="str">
        <f t="shared" si="46"/>
        <v/>
      </c>
      <c r="F450" s="80" t="str">
        <f t="shared" si="47"/>
        <v/>
      </c>
      <c r="G450" s="71" t="str">
        <f t="shared" si="48"/>
        <v/>
      </c>
    </row>
    <row r="451" spans="1:7" x14ac:dyDescent="0.25">
      <c r="A451" s="79" t="str">
        <f t="shared" si="42"/>
        <v/>
      </c>
      <c r="B451" s="73" t="str">
        <f t="shared" si="43"/>
        <v/>
      </c>
      <c r="C451" s="71" t="str">
        <f t="shared" si="44"/>
        <v/>
      </c>
      <c r="D451" s="80" t="str">
        <f t="shared" si="45"/>
        <v/>
      </c>
      <c r="E451" s="80" t="str">
        <f t="shared" si="46"/>
        <v/>
      </c>
      <c r="F451" s="80" t="str">
        <f t="shared" si="47"/>
        <v/>
      </c>
      <c r="G451" s="71" t="str">
        <f t="shared" si="48"/>
        <v/>
      </c>
    </row>
    <row r="452" spans="1:7" x14ac:dyDescent="0.25">
      <c r="A452" s="79" t="str">
        <f t="shared" si="42"/>
        <v/>
      </c>
      <c r="B452" s="73" t="str">
        <f t="shared" si="43"/>
        <v/>
      </c>
      <c r="C452" s="71" t="str">
        <f t="shared" si="44"/>
        <v/>
      </c>
      <c r="D452" s="80" t="str">
        <f t="shared" si="45"/>
        <v/>
      </c>
      <c r="E452" s="80" t="str">
        <f t="shared" si="46"/>
        <v/>
      </c>
      <c r="F452" s="80" t="str">
        <f t="shared" si="47"/>
        <v/>
      </c>
      <c r="G452" s="71" t="str">
        <f t="shared" si="48"/>
        <v/>
      </c>
    </row>
    <row r="453" spans="1:7" x14ac:dyDescent="0.25">
      <c r="A453" s="79" t="str">
        <f t="shared" si="42"/>
        <v/>
      </c>
      <c r="B453" s="73" t="str">
        <f t="shared" si="43"/>
        <v/>
      </c>
      <c r="C453" s="71" t="str">
        <f t="shared" si="44"/>
        <v/>
      </c>
      <c r="D453" s="80" t="str">
        <f t="shared" si="45"/>
        <v/>
      </c>
      <c r="E453" s="80" t="str">
        <f t="shared" si="46"/>
        <v/>
      </c>
      <c r="F453" s="80" t="str">
        <f t="shared" si="47"/>
        <v/>
      </c>
      <c r="G453" s="71" t="str">
        <f t="shared" si="48"/>
        <v/>
      </c>
    </row>
    <row r="454" spans="1:7" x14ac:dyDescent="0.25">
      <c r="A454" s="79" t="str">
        <f t="shared" si="42"/>
        <v/>
      </c>
      <c r="B454" s="73" t="str">
        <f t="shared" si="43"/>
        <v/>
      </c>
      <c r="C454" s="71" t="str">
        <f t="shared" si="44"/>
        <v/>
      </c>
      <c r="D454" s="80" t="str">
        <f t="shared" si="45"/>
        <v/>
      </c>
      <c r="E454" s="80" t="str">
        <f t="shared" si="46"/>
        <v/>
      </c>
      <c r="F454" s="80" t="str">
        <f t="shared" si="47"/>
        <v/>
      </c>
      <c r="G454" s="71" t="str">
        <f t="shared" si="48"/>
        <v/>
      </c>
    </row>
    <row r="455" spans="1:7" x14ac:dyDescent="0.25">
      <c r="A455" s="79" t="str">
        <f t="shared" si="42"/>
        <v/>
      </c>
      <c r="B455" s="73" t="str">
        <f t="shared" si="43"/>
        <v/>
      </c>
      <c r="C455" s="71" t="str">
        <f t="shared" si="44"/>
        <v/>
      </c>
      <c r="D455" s="80" t="str">
        <f t="shared" si="45"/>
        <v/>
      </c>
      <c r="E455" s="80" t="str">
        <f t="shared" si="46"/>
        <v/>
      </c>
      <c r="F455" s="80" t="str">
        <f t="shared" si="47"/>
        <v/>
      </c>
      <c r="G455" s="71" t="str">
        <f t="shared" si="48"/>
        <v/>
      </c>
    </row>
    <row r="456" spans="1:7" x14ac:dyDescent="0.25">
      <c r="A456" s="79" t="str">
        <f t="shared" si="42"/>
        <v/>
      </c>
      <c r="B456" s="73" t="str">
        <f t="shared" si="43"/>
        <v/>
      </c>
      <c r="C456" s="71" t="str">
        <f t="shared" si="44"/>
        <v/>
      </c>
      <c r="D456" s="80" t="str">
        <f t="shared" si="45"/>
        <v/>
      </c>
      <c r="E456" s="80" t="str">
        <f t="shared" si="46"/>
        <v/>
      </c>
      <c r="F456" s="80" t="str">
        <f t="shared" si="47"/>
        <v/>
      </c>
      <c r="G456" s="71" t="str">
        <f t="shared" si="48"/>
        <v/>
      </c>
    </row>
    <row r="457" spans="1:7" x14ac:dyDescent="0.25">
      <c r="A457" s="79" t="str">
        <f t="shared" si="42"/>
        <v/>
      </c>
      <c r="B457" s="73" t="str">
        <f t="shared" si="43"/>
        <v/>
      </c>
      <c r="C457" s="71" t="str">
        <f t="shared" si="44"/>
        <v/>
      </c>
      <c r="D457" s="80" t="str">
        <f t="shared" si="45"/>
        <v/>
      </c>
      <c r="E457" s="80" t="str">
        <f t="shared" si="46"/>
        <v/>
      </c>
      <c r="F457" s="80" t="str">
        <f t="shared" si="47"/>
        <v/>
      </c>
      <c r="G457" s="71" t="str">
        <f t="shared" si="48"/>
        <v/>
      </c>
    </row>
    <row r="458" spans="1:7" x14ac:dyDescent="0.25">
      <c r="A458" s="79" t="str">
        <f t="shared" si="42"/>
        <v/>
      </c>
      <c r="B458" s="73" t="str">
        <f t="shared" si="43"/>
        <v/>
      </c>
      <c r="C458" s="71" t="str">
        <f t="shared" si="44"/>
        <v/>
      </c>
      <c r="D458" s="80" t="str">
        <f t="shared" si="45"/>
        <v/>
      </c>
      <c r="E458" s="80" t="str">
        <f t="shared" si="46"/>
        <v/>
      </c>
      <c r="F458" s="80" t="str">
        <f t="shared" si="47"/>
        <v/>
      </c>
      <c r="G458" s="71" t="str">
        <f t="shared" si="48"/>
        <v/>
      </c>
    </row>
    <row r="459" spans="1:7" x14ac:dyDescent="0.25">
      <c r="A459" s="79" t="str">
        <f t="shared" ref="A459:A500" si="49">IF(B459="","",EDATE(A458,1))</f>
        <v/>
      </c>
      <c r="B459" s="73" t="str">
        <f t="shared" ref="B459:B500" si="50">IF(B458="","",IF(SUM(B458)+1&lt;=$E$7,SUM(B458)+1,""))</f>
        <v/>
      </c>
      <c r="C459" s="71" t="str">
        <f t="shared" ref="C459:C500" si="51">IF(B459="","",G458)</f>
        <v/>
      </c>
      <c r="D459" s="80" t="str">
        <f t="shared" ref="D459:D500" si="52">IF(B459="","",IPMT($E$11/12,B459,$E$7,-$E$8,$E$9,0))</f>
        <v/>
      </c>
      <c r="E459" s="80" t="str">
        <f t="shared" ref="E459:E500" si="53">IF(B459="","",PPMT($E$11/12,B459,$E$7,-$E$8,$E$9,0))</f>
        <v/>
      </c>
      <c r="F459" s="80" t="str">
        <f t="shared" ref="F459:F500" si="54">IF(B459="","",SUM(D459:E459))</f>
        <v/>
      </c>
      <c r="G459" s="71" t="str">
        <f t="shared" ref="G459:G500" si="55">IF(B459="","",SUM(C459)-SUM(E459))</f>
        <v/>
      </c>
    </row>
    <row r="460" spans="1:7" x14ac:dyDescent="0.25">
      <c r="A460" s="79" t="str">
        <f t="shared" si="49"/>
        <v/>
      </c>
      <c r="B460" s="73" t="str">
        <f t="shared" si="50"/>
        <v/>
      </c>
      <c r="C460" s="71" t="str">
        <f t="shared" si="51"/>
        <v/>
      </c>
      <c r="D460" s="80" t="str">
        <f t="shared" si="52"/>
        <v/>
      </c>
      <c r="E460" s="80" t="str">
        <f t="shared" si="53"/>
        <v/>
      </c>
      <c r="F460" s="80" t="str">
        <f t="shared" si="54"/>
        <v/>
      </c>
      <c r="G460" s="71" t="str">
        <f t="shared" si="55"/>
        <v/>
      </c>
    </row>
    <row r="461" spans="1:7" x14ac:dyDescent="0.25">
      <c r="A461" s="79" t="str">
        <f t="shared" si="49"/>
        <v/>
      </c>
      <c r="B461" s="73" t="str">
        <f t="shared" si="50"/>
        <v/>
      </c>
      <c r="C461" s="71" t="str">
        <f t="shared" si="51"/>
        <v/>
      </c>
      <c r="D461" s="80" t="str">
        <f t="shared" si="52"/>
        <v/>
      </c>
      <c r="E461" s="80" t="str">
        <f t="shared" si="53"/>
        <v/>
      </c>
      <c r="F461" s="80" t="str">
        <f t="shared" si="54"/>
        <v/>
      </c>
      <c r="G461" s="71" t="str">
        <f t="shared" si="55"/>
        <v/>
      </c>
    </row>
    <row r="462" spans="1:7" x14ac:dyDescent="0.25">
      <c r="A462" s="79" t="str">
        <f t="shared" si="49"/>
        <v/>
      </c>
      <c r="B462" s="73" t="str">
        <f t="shared" si="50"/>
        <v/>
      </c>
      <c r="C462" s="71" t="str">
        <f t="shared" si="51"/>
        <v/>
      </c>
      <c r="D462" s="80" t="str">
        <f t="shared" si="52"/>
        <v/>
      </c>
      <c r="E462" s="80" t="str">
        <f t="shared" si="53"/>
        <v/>
      </c>
      <c r="F462" s="80" t="str">
        <f t="shared" si="54"/>
        <v/>
      </c>
      <c r="G462" s="71" t="str">
        <f t="shared" si="55"/>
        <v/>
      </c>
    </row>
    <row r="463" spans="1:7" x14ac:dyDescent="0.25">
      <c r="A463" s="79" t="str">
        <f t="shared" si="49"/>
        <v/>
      </c>
      <c r="B463" s="73" t="str">
        <f t="shared" si="50"/>
        <v/>
      </c>
      <c r="C463" s="71" t="str">
        <f t="shared" si="51"/>
        <v/>
      </c>
      <c r="D463" s="80" t="str">
        <f t="shared" si="52"/>
        <v/>
      </c>
      <c r="E463" s="80" t="str">
        <f t="shared" si="53"/>
        <v/>
      </c>
      <c r="F463" s="80" t="str">
        <f t="shared" si="54"/>
        <v/>
      </c>
      <c r="G463" s="71" t="str">
        <f t="shared" si="55"/>
        <v/>
      </c>
    </row>
    <row r="464" spans="1:7" x14ac:dyDescent="0.25">
      <c r="A464" s="79" t="str">
        <f t="shared" si="49"/>
        <v/>
      </c>
      <c r="B464" s="73" t="str">
        <f t="shared" si="50"/>
        <v/>
      </c>
      <c r="C464" s="71" t="str">
        <f t="shared" si="51"/>
        <v/>
      </c>
      <c r="D464" s="80" t="str">
        <f t="shared" si="52"/>
        <v/>
      </c>
      <c r="E464" s="80" t="str">
        <f t="shared" si="53"/>
        <v/>
      </c>
      <c r="F464" s="80" t="str">
        <f t="shared" si="54"/>
        <v/>
      </c>
      <c r="G464" s="71" t="str">
        <f t="shared" si="55"/>
        <v/>
      </c>
    </row>
    <row r="465" spans="1:7" x14ac:dyDescent="0.25">
      <c r="A465" s="79" t="str">
        <f t="shared" si="49"/>
        <v/>
      </c>
      <c r="B465" s="73" t="str">
        <f t="shared" si="50"/>
        <v/>
      </c>
      <c r="C465" s="71" t="str">
        <f t="shared" si="51"/>
        <v/>
      </c>
      <c r="D465" s="80" t="str">
        <f t="shared" si="52"/>
        <v/>
      </c>
      <c r="E465" s="80" t="str">
        <f t="shared" si="53"/>
        <v/>
      </c>
      <c r="F465" s="80" t="str">
        <f t="shared" si="54"/>
        <v/>
      </c>
      <c r="G465" s="71" t="str">
        <f t="shared" si="55"/>
        <v/>
      </c>
    </row>
    <row r="466" spans="1:7" x14ac:dyDescent="0.25">
      <c r="A466" s="79" t="str">
        <f t="shared" si="49"/>
        <v/>
      </c>
      <c r="B466" s="73" t="str">
        <f t="shared" si="50"/>
        <v/>
      </c>
      <c r="C466" s="71" t="str">
        <f t="shared" si="51"/>
        <v/>
      </c>
      <c r="D466" s="80" t="str">
        <f t="shared" si="52"/>
        <v/>
      </c>
      <c r="E466" s="80" t="str">
        <f t="shared" si="53"/>
        <v/>
      </c>
      <c r="F466" s="80" t="str">
        <f t="shared" si="54"/>
        <v/>
      </c>
      <c r="G466" s="71" t="str">
        <f t="shared" si="55"/>
        <v/>
      </c>
    </row>
    <row r="467" spans="1:7" x14ac:dyDescent="0.25">
      <c r="A467" s="79" t="str">
        <f t="shared" si="49"/>
        <v/>
      </c>
      <c r="B467" s="73" t="str">
        <f t="shared" si="50"/>
        <v/>
      </c>
      <c r="C467" s="71" t="str">
        <f t="shared" si="51"/>
        <v/>
      </c>
      <c r="D467" s="80" t="str">
        <f t="shared" si="52"/>
        <v/>
      </c>
      <c r="E467" s="80" t="str">
        <f t="shared" si="53"/>
        <v/>
      </c>
      <c r="F467" s="80" t="str">
        <f t="shared" si="54"/>
        <v/>
      </c>
      <c r="G467" s="71" t="str">
        <f t="shared" si="55"/>
        <v/>
      </c>
    </row>
    <row r="468" spans="1:7" x14ac:dyDescent="0.25">
      <c r="A468" s="79" t="str">
        <f t="shared" si="49"/>
        <v/>
      </c>
      <c r="B468" s="73" t="str">
        <f t="shared" si="50"/>
        <v/>
      </c>
      <c r="C468" s="71" t="str">
        <f t="shared" si="51"/>
        <v/>
      </c>
      <c r="D468" s="80" t="str">
        <f t="shared" si="52"/>
        <v/>
      </c>
      <c r="E468" s="80" t="str">
        <f t="shared" si="53"/>
        <v/>
      </c>
      <c r="F468" s="80" t="str">
        <f t="shared" si="54"/>
        <v/>
      </c>
      <c r="G468" s="71" t="str">
        <f t="shared" si="55"/>
        <v/>
      </c>
    </row>
    <row r="469" spans="1:7" x14ac:dyDescent="0.25">
      <c r="A469" s="79" t="str">
        <f t="shared" si="49"/>
        <v/>
      </c>
      <c r="B469" s="73" t="str">
        <f t="shared" si="50"/>
        <v/>
      </c>
      <c r="C469" s="71" t="str">
        <f t="shared" si="51"/>
        <v/>
      </c>
      <c r="D469" s="80" t="str">
        <f t="shared" si="52"/>
        <v/>
      </c>
      <c r="E469" s="80" t="str">
        <f t="shared" si="53"/>
        <v/>
      </c>
      <c r="F469" s="80" t="str">
        <f t="shared" si="54"/>
        <v/>
      </c>
      <c r="G469" s="71" t="str">
        <f t="shared" si="55"/>
        <v/>
      </c>
    </row>
    <row r="470" spans="1:7" x14ac:dyDescent="0.25">
      <c r="A470" s="79" t="str">
        <f t="shared" si="49"/>
        <v/>
      </c>
      <c r="B470" s="73" t="str">
        <f t="shared" si="50"/>
        <v/>
      </c>
      <c r="C470" s="71" t="str">
        <f t="shared" si="51"/>
        <v/>
      </c>
      <c r="D470" s="80" t="str">
        <f t="shared" si="52"/>
        <v/>
      </c>
      <c r="E470" s="80" t="str">
        <f t="shared" si="53"/>
        <v/>
      </c>
      <c r="F470" s="80" t="str">
        <f t="shared" si="54"/>
        <v/>
      </c>
      <c r="G470" s="71" t="str">
        <f t="shared" si="55"/>
        <v/>
      </c>
    </row>
    <row r="471" spans="1:7" x14ac:dyDescent="0.25">
      <c r="A471" s="79" t="str">
        <f t="shared" si="49"/>
        <v/>
      </c>
      <c r="B471" s="73" t="str">
        <f t="shared" si="50"/>
        <v/>
      </c>
      <c r="C471" s="71" t="str">
        <f t="shared" si="51"/>
        <v/>
      </c>
      <c r="D471" s="80" t="str">
        <f t="shared" si="52"/>
        <v/>
      </c>
      <c r="E471" s="80" t="str">
        <f t="shared" si="53"/>
        <v/>
      </c>
      <c r="F471" s="80" t="str">
        <f t="shared" si="54"/>
        <v/>
      </c>
      <c r="G471" s="71" t="str">
        <f t="shared" si="55"/>
        <v/>
      </c>
    </row>
    <row r="472" spans="1:7" x14ac:dyDescent="0.25">
      <c r="A472" s="79" t="str">
        <f t="shared" si="49"/>
        <v/>
      </c>
      <c r="B472" s="73" t="str">
        <f t="shared" si="50"/>
        <v/>
      </c>
      <c r="C472" s="71" t="str">
        <f t="shared" si="51"/>
        <v/>
      </c>
      <c r="D472" s="80" t="str">
        <f t="shared" si="52"/>
        <v/>
      </c>
      <c r="E472" s="80" t="str">
        <f t="shared" si="53"/>
        <v/>
      </c>
      <c r="F472" s="80" t="str">
        <f t="shared" si="54"/>
        <v/>
      </c>
      <c r="G472" s="71" t="str">
        <f t="shared" si="55"/>
        <v/>
      </c>
    </row>
    <row r="473" spans="1:7" x14ac:dyDescent="0.25">
      <c r="A473" s="79" t="str">
        <f t="shared" si="49"/>
        <v/>
      </c>
      <c r="B473" s="73" t="str">
        <f t="shared" si="50"/>
        <v/>
      </c>
      <c r="C473" s="71" t="str">
        <f t="shared" si="51"/>
        <v/>
      </c>
      <c r="D473" s="80" t="str">
        <f t="shared" si="52"/>
        <v/>
      </c>
      <c r="E473" s="80" t="str">
        <f t="shared" si="53"/>
        <v/>
      </c>
      <c r="F473" s="80" t="str">
        <f t="shared" si="54"/>
        <v/>
      </c>
      <c r="G473" s="71" t="str">
        <f t="shared" si="55"/>
        <v/>
      </c>
    </row>
    <row r="474" spans="1:7" x14ac:dyDescent="0.25">
      <c r="A474" s="79" t="str">
        <f t="shared" si="49"/>
        <v/>
      </c>
      <c r="B474" s="73" t="str">
        <f t="shared" si="50"/>
        <v/>
      </c>
      <c r="C474" s="71" t="str">
        <f t="shared" si="51"/>
        <v/>
      </c>
      <c r="D474" s="80" t="str">
        <f t="shared" si="52"/>
        <v/>
      </c>
      <c r="E474" s="80" t="str">
        <f t="shared" si="53"/>
        <v/>
      </c>
      <c r="F474" s="80" t="str">
        <f t="shared" si="54"/>
        <v/>
      </c>
      <c r="G474" s="71" t="str">
        <f t="shared" si="55"/>
        <v/>
      </c>
    </row>
    <row r="475" spans="1:7" x14ac:dyDescent="0.25">
      <c r="A475" s="79" t="str">
        <f t="shared" si="49"/>
        <v/>
      </c>
      <c r="B475" s="73" t="str">
        <f t="shared" si="50"/>
        <v/>
      </c>
      <c r="C475" s="71" t="str">
        <f t="shared" si="51"/>
        <v/>
      </c>
      <c r="D475" s="80" t="str">
        <f t="shared" si="52"/>
        <v/>
      </c>
      <c r="E475" s="80" t="str">
        <f t="shared" si="53"/>
        <v/>
      </c>
      <c r="F475" s="80" t="str">
        <f t="shared" si="54"/>
        <v/>
      </c>
      <c r="G475" s="71" t="str">
        <f t="shared" si="55"/>
        <v/>
      </c>
    </row>
    <row r="476" spans="1:7" x14ac:dyDescent="0.25">
      <c r="A476" s="79" t="str">
        <f t="shared" si="49"/>
        <v/>
      </c>
      <c r="B476" s="73" t="str">
        <f t="shared" si="50"/>
        <v/>
      </c>
      <c r="C476" s="71" t="str">
        <f t="shared" si="51"/>
        <v/>
      </c>
      <c r="D476" s="80" t="str">
        <f t="shared" si="52"/>
        <v/>
      </c>
      <c r="E476" s="80" t="str">
        <f t="shared" si="53"/>
        <v/>
      </c>
      <c r="F476" s="80" t="str">
        <f t="shared" si="54"/>
        <v/>
      </c>
      <c r="G476" s="71" t="str">
        <f t="shared" si="55"/>
        <v/>
      </c>
    </row>
    <row r="477" spans="1:7" x14ac:dyDescent="0.25">
      <c r="A477" s="79" t="str">
        <f t="shared" si="49"/>
        <v/>
      </c>
      <c r="B477" s="73" t="str">
        <f t="shared" si="50"/>
        <v/>
      </c>
      <c r="C477" s="71" t="str">
        <f t="shared" si="51"/>
        <v/>
      </c>
      <c r="D477" s="80" t="str">
        <f t="shared" si="52"/>
        <v/>
      </c>
      <c r="E477" s="80" t="str">
        <f t="shared" si="53"/>
        <v/>
      </c>
      <c r="F477" s="80" t="str">
        <f t="shared" si="54"/>
        <v/>
      </c>
      <c r="G477" s="71" t="str">
        <f t="shared" si="55"/>
        <v/>
      </c>
    </row>
    <row r="478" spans="1:7" x14ac:dyDescent="0.25">
      <c r="A478" s="79" t="str">
        <f t="shared" si="49"/>
        <v/>
      </c>
      <c r="B478" s="73" t="str">
        <f t="shared" si="50"/>
        <v/>
      </c>
      <c r="C478" s="71" t="str">
        <f t="shared" si="51"/>
        <v/>
      </c>
      <c r="D478" s="80" t="str">
        <f t="shared" si="52"/>
        <v/>
      </c>
      <c r="E478" s="80" t="str">
        <f t="shared" si="53"/>
        <v/>
      </c>
      <c r="F478" s="80" t="str">
        <f t="shared" si="54"/>
        <v/>
      </c>
      <c r="G478" s="71" t="str">
        <f t="shared" si="55"/>
        <v/>
      </c>
    </row>
    <row r="479" spans="1:7" x14ac:dyDescent="0.25">
      <c r="A479" s="79" t="str">
        <f t="shared" si="49"/>
        <v/>
      </c>
      <c r="B479" s="73" t="str">
        <f t="shared" si="50"/>
        <v/>
      </c>
      <c r="C479" s="71" t="str">
        <f t="shared" si="51"/>
        <v/>
      </c>
      <c r="D479" s="80" t="str">
        <f t="shared" si="52"/>
        <v/>
      </c>
      <c r="E479" s="80" t="str">
        <f t="shared" si="53"/>
        <v/>
      </c>
      <c r="F479" s="80" t="str">
        <f t="shared" si="54"/>
        <v/>
      </c>
      <c r="G479" s="71" t="str">
        <f t="shared" si="55"/>
        <v/>
      </c>
    </row>
    <row r="480" spans="1:7" x14ac:dyDescent="0.25">
      <c r="A480" s="79" t="str">
        <f t="shared" si="49"/>
        <v/>
      </c>
      <c r="B480" s="73" t="str">
        <f t="shared" si="50"/>
        <v/>
      </c>
      <c r="C480" s="71" t="str">
        <f t="shared" si="51"/>
        <v/>
      </c>
      <c r="D480" s="80" t="str">
        <f t="shared" si="52"/>
        <v/>
      </c>
      <c r="E480" s="80" t="str">
        <f t="shared" si="53"/>
        <v/>
      </c>
      <c r="F480" s="80" t="str">
        <f t="shared" si="54"/>
        <v/>
      </c>
      <c r="G480" s="71" t="str">
        <f t="shared" si="55"/>
        <v/>
      </c>
    </row>
    <row r="481" spans="1:7" x14ac:dyDescent="0.25">
      <c r="A481" s="79" t="str">
        <f t="shared" si="49"/>
        <v/>
      </c>
      <c r="B481" s="73" t="str">
        <f t="shared" si="50"/>
        <v/>
      </c>
      <c r="C481" s="71" t="str">
        <f t="shared" si="51"/>
        <v/>
      </c>
      <c r="D481" s="80" t="str">
        <f t="shared" si="52"/>
        <v/>
      </c>
      <c r="E481" s="80" t="str">
        <f t="shared" si="53"/>
        <v/>
      </c>
      <c r="F481" s="80" t="str">
        <f t="shared" si="54"/>
        <v/>
      </c>
      <c r="G481" s="71" t="str">
        <f t="shared" si="55"/>
        <v/>
      </c>
    </row>
    <row r="482" spans="1:7" x14ac:dyDescent="0.25">
      <c r="A482" s="79" t="str">
        <f t="shared" si="49"/>
        <v/>
      </c>
      <c r="B482" s="73" t="str">
        <f t="shared" si="50"/>
        <v/>
      </c>
      <c r="C482" s="71" t="str">
        <f t="shared" si="51"/>
        <v/>
      </c>
      <c r="D482" s="80" t="str">
        <f t="shared" si="52"/>
        <v/>
      </c>
      <c r="E482" s="80" t="str">
        <f t="shared" si="53"/>
        <v/>
      </c>
      <c r="F482" s="80" t="str">
        <f t="shared" si="54"/>
        <v/>
      </c>
      <c r="G482" s="71" t="str">
        <f t="shared" si="55"/>
        <v/>
      </c>
    </row>
    <row r="483" spans="1:7" x14ac:dyDescent="0.25">
      <c r="A483" s="79" t="str">
        <f t="shared" si="49"/>
        <v/>
      </c>
      <c r="B483" s="73" t="str">
        <f t="shared" si="50"/>
        <v/>
      </c>
      <c r="C483" s="71" t="str">
        <f t="shared" si="51"/>
        <v/>
      </c>
      <c r="D483" s="80" t="str">
        <f t="shared" si="52"/>
        <v/>
      </c>
      <c r="E483" s="80" t="str">
        <f t="shared" si="53"/>
        <v/>
      </c>
      <c r="F483" s="80" t="str">
        <f t="shared" si="54"/>
        <v/>
      </c>
      <c r="G483" s="71" t="str">
        <f t="shared" si="55"/>
        <v/>
      </c>
    </row>
    <row r="484" spans="1:7" x14ac:dyDescent="0.25">
      <c r="A484" s="79" t="str">
        <f t="shared" si="49"/>
        <v/>
      </c>
      <c r="B484" s="73" t="str">
        <f t="shared" si="50"/>
        <v/>
      </c>
      <c r="C484" s="71" t="str">
        <f t="shared" si="51"/>
        <v/>
      </c>
      <c r="D484" s="80" t="str">
        <f t="shared" si="52"/>
        <v/>
      </c>
      <c r="E484" s="80" t="str">
        <f t="shared" si="53"/>
        <v/>
      </c>
      <c r="F484" s="80" t="str">
        <f t="shared" si="54"/>
        <v/>
      </c>
      <c r="G484" s="71" t="str">
        <f t="shared" si="55"/>
        <v/>
      </c>
    </row>
    <row r="485" spans="1:7" x14ac:dyDescent="0.25">
      <c r="A485" s="79" t="str">
        <f t="shared" si="49"/>
        <v/>
      </c>
      <c r="B485" s="73" t="str">
        <f t="shared" si="50"/>
        <v/>
      </c>
      <c r="C485" s="71" t="str">
        <f t="shared" si="51"/>
        <v/>
      </c>
      <c r="D485" s="80" t="str">
        <f t="shared" si="52"/>
        <v/>
      </c>
      <c r="E485" s="80" t="str">
        <f t="shared" si="53"/>
        <v/>
      </c>
      <c r="F485" s="80" t="str">
        <f t="shared" si="54"/>
        <v/>
      </c>
      <c r="G485" s="71" t="str">
        <f t="shared" si="55"/>
        <v/>
      </c>
    </row>
    <row r="486" spans="1:7" x14ac:dyDescent="0.25">
      <c r="A486" s="79" t="str">
        <f t="shared" si="49"/>
        <v/>
      </c>
      <c r="B486" s="73" t="str">
        <f t="shared" si="50"/>
        <v/>
      </c>
      <c r="C486" s="71" t="str">
        <f t="shared" si="51"/>
        <v/>
      </c>
      <c r="D486" s="80" t="str">
        <f t="shared" si="52"/>
        <v/>
      </c>
      <c r="E486" s="80" t="str">
        <f t="shared" si="53"/>
        <v/>
      </c>
      <c r="F486" s="80" t="str">
        <f t="shared" si="54"/>
        <v/>
      </c>
      <c r="G486" s="71" t="str">
        <f t="shared" si="55"/>
        <v/>
      </c>
    </row>
    <row r="487" spans="1:7" x14ac:dyDescent="0.25">
      <c r="A487" s="79" t="str">
        <f t="shared" si="49"/>
        <v/>
      </c>
      <c r="B487" s="73" t="str">
        <f t="shared" si="50"/>
        <v/>
      </c>
      <c r="C487" s="71" t="str">
        <f t="shared" si="51"/>
        <v/>
      </c>
      <c r="D487" s="80" t="str">
        <f t="shared" si="52"/>
        <v/>
      </c>
      <c r="E487" s="80" t="str">
        <f t="shared" si="53"/>
        <v/>
      </c>
      <c r="F487" s="80" t="str">
        <f t="shared" si="54"/>
        <v/>
      </c>
      <c r="G487" s="71" t="str">
        <f t="shared" si="55"/>
        <v/>
      </c>
    </row>
    <row r="488" spans="1:7" x14ac:dyDescent="0.25">
      <c r="A488" s="79" t="str">
        <f t="shared" si="49"/>
        <v/>
      </c>
      <c r="B488" s="73" t="str">
        <f t="shared" si="50"/>
        <v/>
      </c>
      <c r="C488" s="71" t="str">
        <f t="shared" si="51"/>
        <v/>
      </c>
      <c r="D488" s="80" t="str">
        <f t="shared" si="52"/>
        <v/>
      </c>
      <c r="E488" s="80" t="str">
        <f t="shared" si="53"/>
        <v/>
      </c>
      <c r="F488" s="80" t="str">
        <f t="shared" si="54"/>
        <v/>
      </c>
      <c r="G488" s="71" t="str">
        <f t="shared" si="55"/>
        <v/>
      </c>
    </row>
    <row r="489" spans="1:7" x14ac:dyDescent="0.25">
      <c r="A489" s="79" t="str">
        <f t="shared" si="49"/>
        <v/>
      </c>
      <c r="B489" s="73" t="str">
        <f t="shared" si="50"/>
        <v/>
      </c>
      <c r="C489" s="71" t="str">
        <f t="shared" si="51"/>
        <v/>
      </c>
      <c r="D489" s="80" t="str">
        <f t="shared" si="52"/>
        <v/>
      </c>
      <c r="E489" s="80" t="str">
        <f t="shared" si="53"/>
        <v/>
      </c>
      <c r="F489" s="80" t="str">
        <f t="shared" si="54"/>
        <v/>
      </c>
      <c r="G489" s="71" t="str">
        <f t="shared" si="55"/>
        <v/>
      </c>
    </row>
    <row r="490" spans="1:7" x14ac:dyDescent="0.25">
      <c r="A490" s="79" t="str">
        <f t="shared" si="49"/>
        <v/>
      </c>
      <c r="B490" s="73" t="str">
        <f t="shared" si="50"/>
        <v/>
      </c>
      <c r="C490" s="71" t="str">
        <f t="shared" si="51"/>
        <v/>
      </c>
      <c r="D490" s="80" t="str">
        <f t="shared" si="52"/>
        <v/>
      </c>
      <c r="E490" s="80" t="str">
        <f t="shared" si="53"/>
        <v/>
      </c>
      <c r="F490" s="80" t="str">
        <f t="shared" si="54"/>
        <v/>
      </c>
      <c r="G490" s="71" t="str">
        <f t="shared" si="55"/>
        <v/>
      </c>
    </row>
    <row r="491" spans="1:7" x14ac:dyDescent="0.25">
      <c r="A491" s="79" t="str">
        <f t="shared" si="49"/>
        <v/>
      </c>
      <c r="B491" s="73" t="str">
        <f t="shared" si="50"/>
        <v/>
      </c>
      <c r="C491" s="71" t="str">
        <f t="shared" si="51"/>
        <v/>
      </c>
      <c r="D491" s="80" t="str">
        <f t="shared" si="52"/>
        <v/>
      </c>
      <c r="E491" s="80" t="str">
        <f t="shared" si="53"/>
        <v/>
      </c>
      <c r="F491" s="80" t="str">
        <f t="shared" si="54"/>
        <v/>
      </c>
      <c r="G491" s="71" t="str">
        <f t="shared" si="55"/>
        <v/>
      </c>
    </row>
    <row r="492" spans="1:7" x14ac:dyDescent="0.25">
      <c r="A492" s="79" t="str">
        <f t="shared" si="49"/>
        <v/>
      </c>
      <c r="B492" s="73" t="str">
        <f t="shared" si="50"/>
        <v/>
      </c>
      <c r="C492" s="71" t="str">
        <f t="shared" si="51"/>
        <v/>
      </c>
      <c r="D492" s="80" t="str">
        <f t="shared" si="52"/>
        <v/>
      </c>
      <c r="E492" s="80" t="str">
        <f t="shared" si="53"/>
        <v/>
      </c>
      <c r="F492" s="80" t="str">
        <f t="shared" si="54"/>
        <v/>
      </c>
      <c r="G492" s="71" t="str">
        <f t="shared" si="55"/>
        <v/>
      </c>
    </row>
    <row r="493" spans="1:7" x14ac:dyDescent="0.25">
      <c r="A493" s="79" t="str">
        <f t="shared" si="49"/>
        <v/>
      </c>
      <c r="B493" s="73" t="str">
        <f t="shared" si="50"/>
        <v/>
      </c>
      <c r="C493" s="71" t="str">
        <f t="shared" si="51"/>
        <v/>
      </c>
      <c r="D493" s="80" t="str">
        <f t="shared" si="52"/>
        <v/>
      </c>
      <c r="E493" s="80" t="str">
        <f t="shared" si="53"/>
        <v/>
      </c>
      <c r="F493" s="80" t="str">
        <f t="shared" si="54"/>
        <v/>
      </c>
      <c r="G493" s="71" t="str">
        <f t="shared" si="55"/>
        <v/>
      </c>
    </row>
    <row r="494" spans="1:7" x14ac:dyDescent="0.25">
      <c r="A494" s="79" t="str">
        <f t="shared" si="49"/>
        <v/>
      </c>
      <c r="B494" s="73" t="str">
        <f t="shared" si="50"/>
        <v/>
      </c>
      <c r="C494" s="71" t="str">
        <f t="shared" si="51"/>
        <v/>
      </c>
      <c r="D494" s="80" t="str">
        <f t="shared" si="52"/>
        <v/>
      </c>
      <c r="E494" s="80" t="str">
        <f t="shared" si="53"/>
        <v/>
      </c>
      <c r="F494" s="80" t="str">
        <f t="shared" si="54"/>
        <v/>
      </c>
      <c r="G494" s="71" t="str">
        <f t="shared" si="55"/>
        <v/>
      </c>
    </row>
    <row r="495" spans="1:7" x14ac:dyDescent="0.25">
      <c r="A495" s="79" t="str">
        <f t="shared" si="49"/>
        <v/>
      </c>
      <c r="B495" s="73" t="str">
        <f t="shared" si="50"/>
        <v/>
      </c>
      <c r="C495" s="71" t="str">
        <f t="shared" si="51"/>
        <v/>
      </c>
      <c r="D495" s="80" t="str">
        <f t="shared" si="52"/>
        <v/>
      </c>
      <c r="E495" s="80" t="str">
        <f t="shared" si="53"/>
        <v/>
      </c>
      <c r="F495" s="80" t="str">
        <f t="shared" si="54"/>
        <v/>
      </c>
      <c r="G495" s="71" t="str">
        <f t="shared" si="55"/>
        <v/>
      </c>
    </row>
    <row r="496" spans="1:7" x14ac:dyDescent="0.25">
      <c r="A496" s="79" t="str">
        <f t="shared" si="49"/>
        <v/>
      </c>
      <c r="B496" s="73" t="str">
        <f t="shared" si="50"/>
        <v/>
      </c>
      <c r="C496" s="71" t="str">
        <f t="shared" si="51"/>
        <v/>
      </c>
      <c r="D496" s="80" t="str">
        <f t="shared" si="52"/>
        <v/>
      </c>
      <c r="E496" s="80" t="str">
        <f t="shared" si="53"/>
        <v/>
      </c>
      <c r="F496" s="80" t="str">
        <f t="shared" si="54"/>
        <v/>
      </c>
      <c r="G496" s="71" t="str">
        <f t="shared" si="55"/>
        <v/>
      </c>
    </row>
    <row r="497" spans="1:7" x14ac:dyDescent="0.25">
      <c r="A497" s="79" t="str">
        <f t="shared" si="49"/>
        <v/>
      </c>
      <c r="B497" s="73" t="str">
        <f t="shared" si="50"/>
        <v/>
      </c>
      <c r="C497" s="71" t="str">
        <f t="shared" si="51"/>
        <v/>
      </c>
      <c r="D497" s="80" t="str">
        <f t="shared" si="52"/>
        <v/>
      </c>
      <c r="E497" s="80" t="str">
        <f t="shared" si="53"/>
        <v/>
      </c>
      <c r="F497" s="80" t="str">
        <f t="shared" si="54"/>
        <v/>
      </c>
      <c r="G497" s="71" t="str">
        <f t="shared" si="55"/>
        <v/>
      </c>
    </row>
    <row r="498" spans="1:7" x14ac:dyDescent="0.25">
      <c r="A498" s="79" t="str">
        <f t="shared" si="49"/>
        <v/>
      </c>
      <c r="B498" s="73" t="str">
        <f t="shared" si="50"/>
        <v/>
      </c>
      <c r="C498" s="71" t="str">
        <f t="shared" si="51"/>
        <v/>
      </c>
      <c r="D498" s="80" t="str">
        <f t="shared" si="52"/>
        <v/>
      </c>
      <c r="E498" s="80" t="str">
        <f t="shared" si="53"/>
        <v/>
      </c>
      <c r="F498" s="80" t="str">
        <f t="shared" si="54"/>
        <v/>
      </c>
      <c r="G498" s="71" t="str">
        <f t="shared" si="55"/>
        <v/>
      </c>
    </row>
    <row r="499" spans="1:7" x14ac:dyDescent="0.25">
      <c r="A499" s="79" t="str">
        <f t="shared" si="49"/>
        <v/>
      </c>
      <c r="B499" s="73" t="str">
        <f t="shared" si="50"/>
        <v/>
      </c>
      <c r="C499" s="71" t="str">
        <f t="shared" si="51"/>
        <v/>
      </c>
      <c r="D499" s="80" t="str">
        <f t="shared" si="52"/>
        <v/>
      </c>
      <c r="E499" s="80" t="str">
        <f t="shared" si="53"/>
        <v/>
      </c>
      <c r="F499" s="80" t="str">
        <f t="shared" si="54"/>
        <v/>
      </c>
      <c r="G499" s="71" t="str">
        <f t="shared" si="55"/>
        <v/>
      </c>
    </row>
    <row r="500" spans="1:7" x14ac:dyDescent="0.25">
      <c r="A500" s="79" t="str">
        <f t="shared" si="49"/>
        <v/>
      </c>
      <c r="B500" s="73" t="str">
        <f t="shared" si="50"/>
        <v/>
      </c>
      <c r="C500" s="71" t="str">
        <f t="shared" si="51"/>
        <v/>
      </c>
      <c r="D500" s="80" t="str">
        <f t="shared" si="52"/>
        <v/>
      </c>
      <c r="E500" s="80" t="str">
        <f t="shared" si="53"/>
        <v/>
      </c>
      <c r="F500" s="80" t="str">
        <f t="shared" si="54"/>
        <v/>
      </c>
      <c r="G500" s="71" t="str">
        <f t="shared" si="55"/>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5F25KTUSNP4X-205032580-149480</_dlc_DocId>
    <_dlc_DocIdUrl xmlns="d65e48b5-f38d-431e-9b4f-47403bf4583f">
      <Url>https://rkas.sharepoint.com/Kliendisuhted/_layouts/15/DocIdRedir.aspx?ID=5F25KTUSNP4X-205032580-149480</Url>
      <Description>5F25KTUSNP4X-205032580-149480</Description>
    </_dlc_DocIdUrl>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FBA8612F-EAE7-4D87-91E4-D1670707B575}">
  <ds:schemaRefs>
    <ds:schemaRef ds:uri="http://schemas.microsoft.com/sharepoint/events"/>
  </ds:schemaRefs>
</ds:datastoreItem>
</file>

<file path=customXml/itemProps5.xml><?xml version="1.0" encoding="utf-8"?>
<ds:datastoreItem xmlns:ds="http://schemas.openxmlformats.org/officeDocument/2006/customXml" ds:itemID="{F2573CC7-7E48-4ED8-8440-579231C50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vt:lpstr>
      <vt:lpstr>Annuiteetgraafik PT</vt:lpstr>
      <vt:lpstr>Annuiteetgraafik TS</vt:lpstr>
      <vt:lpstr>Annuiteetgraafik ES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2024-03-06T14:12:16Z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e57438b7-835c-4269-add1-c6fee78c899a</vt:lpwstr>
  </property>
</Properties>
</file>